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Новое меню\"/>
    </mc:Choice>
  </mc:AlternateContent>
  <bookViews>
    <workbookView xWindow="0" yWindow="0" windowWidth="28770" windowHeight="12300" tabRatio="583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31" i="1" l="1"/>
  <c r="L597" i="1" l="1"/>
  <c r="L590" i="1"/>
  <c r="L583" i="1"/>
  <c r="L578" i="1"/>
  <c r="L568" i="1"/>
  <c r="L564" i="1"/>
  <c r="L554" i="1"/>
  <c r="L547" i="1"/>
  <c r="L540" i="1"/>
  <c r="L535" i="1"/>
  <c r="L525" i="1"/>
  <c r="L521" i="1"/>
  <c r="L512" i="1"/>
  <c r="L505" i="1"/>
  <c r="L498" i="1"/>
  <c r="L493" i="1"/>
  <c r="L483" i="1"/>
  <c r="L479" i="1"/>
  <c r="L469" i="1"/>
  <c r="L462" i="1"/>
  <c r="L455" i="1"/>
  <c r="L450" i="1"/>
  <c r="L440" i="1"/>
  <c r="L436" i="1"/>
  <c r="L426" i="1"/>
  <c r="L419" i="1"/>
  <c r="L412" i="1"/>
  <c r="L407" i="1"/>
  <c r="L397" i="1"/>
  <c r="L393" i="1"/>
  <c r="L384" i="1"/>
  <c r="L377" i="1"/>
  <c r="L370" i="1"/>
  <c r="L365" i="1"/>
  <c r="L355" i="1"/>
  <c r="L351" i="1"/>
  <c r="L342" i="1"/>
  <c r="L335" i="1"/>
  <c r="L328" i="1"/>
  <c r="L323" i="1"/>
  <c r="L313" i="1"/>
  <c r="L309" i="1"/>
  <c r="L300" i="1"/>
  <c r="L293" i="1"/>
  <c r="L286" i="1"/>
  <c r="L281" i="1"/>
  <c r="L271" i="1"/>
  <c r="L267" i="1"/>
  <c r="L251" i="1"/>
  <c r="L229" i="1"/>
  <c r="L183" i="1"/>
  <c r="L173" i="1"/>
  <c r="L258" i="1" l="1"/>
  <c r="L244" i="1"/>
  <c r="L239" i="1"/>
  <c r="L225" i="1"/>
  <c r="L216" i="1"/>
  <c r="L209" i="1"/>
  <c r="L202" i="1"/>
  <c r="L197" i="1"/>
  <c r="L187" i="1"/>
  <c r="L166" i="1"/>
  <c r="L159" i="1"/>
  <c r="L154" i="1"/>
  <c r="L144" i="1"/>
  <c r="L112" i="1"/>
  <c r="L117" i="1"/>
  <c r="L131" i="1"/>
  <c r="L124" i="1"/>
  <c r="L102" i="1"/>
  <c r="F13" i="1"/>
  <c r="A437" i="1"/>
  <c r="B437" i="1"/>
  <c r="A441" i="1"/>
  <c r="B441" i="1"/>
  <c r="F436" i="1"/>
  <c r="G436" i="1"/>
  <c r="H436" i="1"/>
  <c r="I436" i="1"/>
  <c r="L98" i="1"/>
  <c r="F88" i="1"/>
  <c r="G88" i="1"/>
  <c r="H88" i="1"/>
  <c r="I88" i="1"/>
  <c r="J88" i="1"/>
  <c r="L88" i="1"/>
  <c r="L81" i="1"/>
  <c r="L74" i="1"/>
  <c r="L69" i="1"/>
  <c r="L59" i="1"/>
  <c r="L55" i="1"/>
  <c r="L46" i="1" l="1"/>
  <c r="L39" i="1"/>
  <c r="L32" i="1" l="1"/>
  <c r="L27" i="1"/>
  <c r="L17" i="1"/>
  <c r="B598" i="1" l="1"/>
  <c r="A598" i="1"/>
  <c r="J597" i="1"/>
  <c r="I597" i="1"/>
  <c r="H597" i="1"/>
  <c r="G597" i="1"/>
  <c r="F597" i="1"/>
  <c r="B591" i="1"/>
  <c r="A591" i="1"/>
  <c r="J590" i="1"/>
  <c r="I590" i="1"/>
  <c r="H590" i="1"/>
  <c r="G590" i="1"/>
  <c r="F590" i="1"/>
  <c r="B584" i="1"/>
  <c r="A584" i="1"/>
  <c r="J583" i="1"/>
  <c r="I583" i="1"/>
  <c r="H583" i="1"/>
  <c r="G583" i="1"/>
  <c r="F583" i="1"/>
  <c r="B579" i="1"/>
  <c r="A579" i="1"/>
  <c r="J578" i="1"/>
  <c r="I578" i="1"/>
  <c r="H578" i="1"/>
  <c r="G578" i="1"/>
  <c r="F578" i="1"/>
  <c r="B569" i="1"/>
  <c r="A569" i="1"/>
  <c r="J568" i="1"/>
  <c r="I568" i="1"/>
  <c r="H568" i="1"/>
  <c r="G568" i="1"/>
  <c r="F568" i="1"/>
  <c r="B565" i="1"/>
  <c r="A565" i="1"/>
  <c r="J564" i="1"/>
  <c r="I564" i="1"/>
  <c r="H564" i="1"/>
  <c r="G564" i="1"/>
  <c r="F564" i="1"/>
  <c r="B555" i="1"/>
  <c r="A555" i="1"/>
  <c r="J554" i="1"/>
  <c r="I554" i="1"/>
  <c r="H554" i="1"/>
  <c r="G554" i="1"/>
  <c r="F554" i="1"/>
  <c r="B548" i="1"/>
  <c r="A548" i="1"/>
  <c r="J547" i="1"/>
  <c r="I547" i="1"/>
  <c r="H547" i="1"/>
  <c r="G547" i="1"/>
  <c r="F547" i="1"/>
  <c r="B541" i="1"/>
  <c r="A541" i="1"/>
  <c r="J540" i="1"/>
  <c r="I540" i="1"/>
  <c r="H540" i="1"/>
  <c r="G540" i="1"/>
  <c r="F540" i="1"/>
  <c r="B536" i="1"/>
  <c r="A536" i="1"/>
  <c r="J535" i="1"/>
  <c r="I535" i="1"/>
  <c r="H535" i="1"/>
  <c r="G535" i="1"/>
  <c r="F535" i="1"/>
  <c r="B526" i="1"/>
  <c r="A526" i="1"/>
  <c r="J525" i="1"/>
  <c r="I525" i="1"/>
  <c r="H525" i="1"/>
  <c r="G525" i="1"/>
  <c r="F525" i="1"/>
  <c r="B522" i="1"/>
  <c r="A522" i="1"/>
  <c r="J521" i="1"/>
  <c r="I521" i="1"/>
  <c r="H521" i="1"/>
  <c r="G521" i="1"/>
  <c r="F521" i="1"/>
  <c r="B513" i="1"/>
  <c r="A513" i="1"/>
  <c r="J512" i="1"/>
  <c r="I512" i="1"/>
  <c r="H512" i="1"/>
  <c r="G512" i="1"/>
  <c r="F512" i="1"/>
  <c r="B506" i="1"/>
  <c r="A506" i="1"/>
  <c r="J505" i="1"/>
  <c r="I505" i="1"/>
  <c r="H505" i="1"/>
  <c r="G505" i="1"/>
  <c r="F505" i="1"/>
  <c r="B499" i="1"/>
  <c r="A499" i="1"/>
  <c r="J498" i="1"/>
  <c r="I498" i="1"/>
  <c r="H498" i="1"/>
  <c r="G498" i="1"/>
  <c r="F498" i="1"/>
  <c r="B494" i="1"/>
  <c r="A494" i="1"/>
  <c r="J493" i="1"/>
  <c r="I493" i="1"/>
  <c r="H493" i="1"/>
  <c r="G493" i="1"/>
  <c r="F493" i="1"/>
  <c r="B484" i="1"/>
  <c r="A484" i="1"/>
  <c r="J483" i="1"/>
  <c r="I483" i="1"/>
  <c r="H483" i="1"/>
  <c r="G483" i="1"/>
  <c r="F483" i="1"/>
  <c r="B480" i="1"/>
  <c r="A480" i="1"/>
  <c r="J479" i="1"/>
  <c r="I479" i="1"/>
  <c r="H479" i="1"/>
  <c r="G479" i="1"/>
  <c r="F479" i="1"/>
  <c r="B470" i="1"/>
  <c r="A470" i="1"/>
  <c r="J469" i="1"/>
  <c r="I469" i="1"/>
  <c r="H469" i="1"/>
  <c r="G469" i="1"/>
  <c r="F469" i="1"/>
  <c r="B463" i="1"/>
  <c r="A463" i="1"/>
  <c r="J462" i="1"/>
  <c r="I462" i="1"/>
  <c r="H462" i="1"/>
  <c r="G462" i="1"/>
  <c r="F462" i="1"/>
  <c r="B456" i="1"/>
  <c r="A456" i="1"/>
  <c r="J455" i="1"/>
  <c r="I455" i="1"/>
  <c r="H455" i="1"/>
  <c r="G455" i="1"/>
  <c r="F455" i="1"/>
  <c r="B451" i="1"/>
  <c r="A451" i="1"/>
  <c r="J450" i="1"/>
  <c r="I450" i="1"/>
  <c r="H450" i="1"/>
  <c r="G450" i="1"/>
  <c r="F450" i="1"/>
  <c r="J440" i="1"/>
  <c r="I440" i="1"/>
  <c r="H440" i="1"/>
  <c r="G440" i="1"/>
  <c r="F440" i="1"/>
  <c r="J436" i="1"/>
  <c r="B427" i="1"/>
  <c r="A427" i="1"/>
  <c r="J426" i="1"/>
  <c r="I426" i="1"/>
  <c r="H426" i="1"/>
  <c r="G426" i="1"/>
  <c r="F426" i="1"/>
  <c r="B420" i="1"/>
  <c r="A420" i="1"/>
  <c r="J419" i="1"/>
  <c r="I419" i="1"/>
  <c r="H419" i="1"/>
  <c r="G419" i="1"/>
  <c r="F419" i="1"/>
  <c r="B413" i="1"/>
  <c r="A413" i="1"/>
  <c r="J412" i="1"/>
  <c r="I412" i="1"/>
  <c r="H412" i="1"/>
  <c r="G412" i="1"/>
  <c r="F412" i="1"/>
  <c r="B408" i="1"/>
  <c r="A408" i="1"/>
  <c r="J407" i="1"/>
  <c r="I407" i="1"/>
  <c r="H407" i="1"/>
  <c r="G407" i="1"/>
  <c r="F407" i="1"/>
  <c r="B398" i="1"/>
  <c r="A398" i="1"/>
  <c r="J397" i="1"/>
  <c r="I397" i="1"/>
  <c r="H397" i="1"/>
  <c r="G397" i="1"/>
  <c r="F397" i="1"/>
  <c r="B394" i="1"/>
  <c r="A394" i="1"/>
  <c r="J393" i="1"/>
  <c r="I393" i="1"/>
  <c r="H393" i="1"/>
  <c r="G393" i="1"/>
  <c r="F393" i="1"/>
  <c r="B385" i="1"/>
  <c r="A385" i="1"/>
  <c r="J384" i="1"/>
  <c r="I384" i="1"/>
  <c r="H384" i="1"/>
  <c r="G384" i="1"/>
  <c r="F384" i="1"/>
  <c r="B378" i="1"/>
  <c r="A378" i="1"/>
  <c r="J377" i="1"/>
  <c r="I377" i="1"/>
  <c r="H377" i="1"/>
  <c r="G377" i="1"/>
  <c r="F377" i="1"/>
  <c r="B371" i="1"/>
  <c r="A371" i="1"/>
  <c r="J370" i="1"/>
  <c r="I370" i="1"/>
  <c r="H370" i="1"/>
  <c r="G370" i="1"/>
  <c r="F370" i="1"/>
  <c r="B366" i="1"/>
  <c r="A366" i="1"/>
  <c r="J365" i="1"/>
  <c r="I365" i="1"/>
  <c r="H365" i="1"/>
  <c r="G365" i="1"/>
  <c r="F365" i="1"/>
  <c r="B356" i="1"/>
  <c r="A356" i="1"/>
  <c r="J355" i="1"/>
  <c r="I355" i="1"/>
  <c r="H355" i="1"/>
  <c r="G355" i="1"/>
  <c r="F355" i="1"/>
  <c r="B352" i="1"/>
  <c r="A352" i="1"/>
  <c r="J351" i="1"/>
  <c r="I351" i="1"/>
  <c r="H351" i="1"/>
  <c r="G351" i="1"/>
  <c r="F351" i="1"/>
  <c r="B343" i="1"/>
  <c r="A343" i="1"/>
  <c r="J342" i="1"/>
  <c r="I342" i="1"/>
  <c r="H342" i="1"/>
  <c r="G342" i="1"/>
  <c r="F342" i="1"/>
  <c r="B336" i="1"/>
  <c r="A336" i="1"/>
  <c r="J335" i="1"/>
  <c r="I335" i="1"/>
  <c r="H335" i="1"/>
  <c r="G335" i="1"/>
  <c r="F335" i="1"/>
  <c r="B329" i="1"/>
  <c r="A329" i="1"/>
  <c r="J328" i="1"/>
  <c r="I328" i="1"/>
  <c r="H328" i="1"/>
  <c r="G328" i="1"/>
  <c r="F328" i="1"/>
  <c r="B324" i="1"/>
  <c r="A324" i="1"/>
  <c r="J323" i="1"/>
  <c r="I323" i="1"/>
  <c r="H323" i="1"/>
  <c r="G323" i="1"/>
  <c r="F323" i="1"/>
  <c r="B314" i="1"/>
  <c r="A314" i="1"/>
  <c r="J313" i="1"/>
  <c r="I313" i="1"/>
  <c r="H313" i="1"/>
  <c r="G313" i="1"/>
  <c r="F313" i="1"/>
  <c r="B310" i="1"/>
  <c r="A310" i="1"/>
  <c r="J309" i="1"/>
  <c r="I309" i="1"/>
  <c r="H309" i="1"/>
  <c r="G309" i="1"/>
  <c r="F309" i="1"/>
  <c r="B301" i="1"/>
  <c r="A301" i="1"/>
  <c r="J300" i="1"/>
  <c r="I300" i="1"/>
  <c r="H300" i="1"/>
  <c r="G300" i="1"/>
  <c r="F300" i="1"/>
  <c r="B294" i="1"/>
  <c r="A294" i="1"/>
  <c r="J293" i="1"/>
  <c r="I293" i="1"/>
  <c r="H293" i="1"/>
  <c r="G293" i="1"/>
  <c r="F293" i="1"/>
  <c r="B287" i="1"/>
  <c r="A287" i="1"/>
  <c r="J286" i="1"/>
  <c r="I286" i="1"/>
  <c r="H286" i="1"/>
  <c r="G286" i="1"/>
  <c r="F286" i="1"/>
  <c r="B282" i="1"/>
  <c r="A282" i="1"/>
  <c r="J281" i="1"/>
  <c r="I281" i="1"/>
  <c r="H281" i="1"/>
  <c r="G281" i="1"/>
  <c r="F281" i="1"/>
  <c r="B272" i="1"/>
  <c r="A272" i="1"/>
  <c r="J271" i="1"/>
  <c r="I271" i="1"/>
  <c r="H271" i="1"/>
  <c r="G271" i="1"/>
  <c r="F271" i="1"/>
  <c r="B268" i="1"/>
  <c r="A268" i="1"/>
  <c r="J267" i="1"/>
  <c r="I267" i="1"/>
  <c r="H267" i="1"/>
  <c r="G267" i="1"/>
  <c r="F267" i="1"/>
  <c r="B259" i="1"/>
  <c r="A259" i="1"/>
  <c r="J258" i="1"/>
  <c r="I258" i="1"/>
  <c r="H258" i="1"/>
  <c r="G258" i="1"/>
  <c r="F258" i="1"/>
  <c r="B252" i="1"/>
  <c r="A252" i="1"/>
  <c r="J251" i="1"/>
  <c r="I251" i="1"/>
  <c r="H251" i="1"/>
  <c r="G251" i="1"/>
  <c r="F251" i="1"/>
  <c r="B245" i="1"/>
  <c r="A245" i="1"/>
  <c r="J244" i="1"/>
  <c r="I244" i="1"/>
  <c r="H244" i="1"/>
  <c r="G244" i="1"/>
  <c r="F244" i="1"/>
  <c r="B240" i="1"/>
  <c r="A240" i="1"/>
  <c r="J239" i="1"/>
  <c r="I239" i="1"/>
  <c r="H239" i="1"/>
  <c r="G239" i="1"/>
  <c r="F239" i="1"/>
  <c r="B230" i="1"/>
  <c r="A230" i="1"/>
  <c r="J229" i="1"/>
  <c r="I229" i="1"/>
  <c r="H229" i="1"/>
  <c r="G229" i="1"/>
  <c r="F229" i="1"/>
  <c r="B226" i="1"/>
  <c r="A226" i="1"/>
  <c r="J225" i="1"/>
  <c r="I225" i="1"/>
  <c r="H225" i="1"/>
  <c r="G225" i="1"/>
  <c r="F225" i="1"/>
  <c r="B217" i="1"/>
  <c r="A217" i="1"/>
  <c r="J216" i="1"/>
  <c r="I216" i="1"/>
  <c r="H216" i="1"/>
  <c r="G216" i="1"/>
  <c r="F216" i="1"/>
  <c r="B210" i="1"/>
  <c r="A210" i="1"/>
  <c r="J209" i="1"/>
  <c r="I209" i="1"/>
  <c r="H209" i="1"/>
  <c r="G209" i="1"/>
  <c r="F209" i="1"/>
  <c r="B203" i="1"/>
  <c r="A203" i="1"/>
  <c r="J202" i="1"/>
  <c r="I202" i="1"/>
  <c r="H202" i="1"/>
  <c r="G202" i="1"/>
  <c r="F202" i="1"/>
  <c r="B198" i="1"/>
  <c r="A198" i="1"/>
  <c r="J197" i="1"/>
  <c r="I197" i="1"/>
  <c r="H197" i="1"/>
  <c r="G197" i="1"/>
  <c r="F197" i="1"/>
  <c r="B188" i="1"/>
  <c r="A188" i="1"/>
  <c r="J187" i="1"/>
  <c r="I187" i="1"/>
  <c r="H187" i="1"/>
  <c r="G187" i="1"/>
  <c r="F187" i="1"/>
  <c r="B184" i="1"/>
  <c r="A184" i="1"/>
  <c r="J183" i="1"/>
  <c r="I183" i="1"/>
  <c r="H183" i="1"/>
  <c r="G183" i="1"/>
  <c r="F183" i="1"/>
  <c r="B174" i="1"/>
  <c r="A174" i="1"/>
  <c r="J173" i="1"/>
  <c r="I173" i="1"/>
  <c r="H173" i="1"/>
  <c r="G173" i="1"/>
  <c r="F173" i="1"/>
  <c r="B167" i="1"/>
  <c r="A167" i="1"/>
  <c r="J166" i="1"/>
  <c r="I166" i="1"/>
  <c r="H166" i="1"/>
  <c r="G166" i="1"/>
  <c r="F166" i="1"/>
  <c r="B160" i="1"/>
  <c r="A160" i="1"/>
  <c r="J159" i="1"/>
  <c r="I159" i="1"/>
  <c r="H159" i="1"/>
  <c r="G159" i="1"/>
  <c r="F159" i="1"/>
  <c r="B155" i="1"/>
  <c r="A155" i="1"/>
  <c r="J154" i="1"/>
  <c r="I154" i="1"/>
  <c r="H154" i="1"/>
  <c r="G154" i="1"/>
  <c r="F154" i="1"/>
  <c r="B145" i="1"/>
  <c r="A145" i="1"/>
  <c r="J144" i="1"/>
  <c r="I144" i="1"/>
  <c r="H144" i="1"/>
  <c r="G144" i="1"/>
  <c r="F144" i="1"/>
  <c r="B141" i="1"/>
  <c r="A141" i="1"/>
  <c r="L140" i="1"/>
  <c r="J140" i="1"/>
  <c r="I140" i="1"/>
  <c r="H140" i="1"/>
  <c r="G140" i="1"/>
  <c r="F140" i="1"/>
  <c r="B132" i="1"/>
  <c r="A132" i="1"/>
  <c r="J131" i="1"/>
  <c r="I131" i="1"/>
  <c r="H131" i="1"/>
  <c r="G131" i="1"/>
  <c r="B125" i="1"/>
  <c r="A125" i="1"/>
  <c r="J124" i="1"/>
  <c r="I124" i="1"/>
  <c r="H124" i="1"/>
  <c r="G124" i="1"/>
  <c r="F124" i="1"/>
  <c r="B118" i="1"/>
  <c r="A118" i="1"/>
  <c r="J117" i="1"/>
  <c r="I117" i="1"/>
  <c r="H117" i="1"/>
  <c r="G117" i="1"/>
  <c r="F117" i="1"/>
  <c r="B113" i="1"/>
  <c r="A113" i="1"/>
  <c r="J112" i="1"/>
  <c r="I112" i="1"/>
  <c r="H112" i="1"/>
  <c r="G112" i="1"/>
  <c r="F112" i="1"/>
  <c r="B103" i="1"/>
  <c r="A103" i="1"/>
  <c r="J102" i="1"/>
  <c r="I102" i="1"/>
  <c r="H102" i="1"/>
  <c r="G102" i="1"/>
  <c r="F102" i="1"/>
  <c r="B99" i="1"/>
  <c r="A99" i="1"/>
  <c r="J98" i="1"/>
  <c r="I98" i="1"/>
  <c r="H98" i="1"/>
  <c r="G98" i="1"/>
  <c r="F98" i="1"/>
  <c r="B89" i="1"/>
  <c r="A89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I598" i="1" l="1"/>
  <c r="J470" i="1"/>
  <c r="H385" i="1"/>
  <c r="F301" i="1"/>
  <c r="H132" i="1"/>
  <c r="H259" i="1"/>
  <c r="J343" i="1"/>
  <c r="G385" i="1"/>
  <c r="I470" i="1"/>
  <c r="F513" i="1"/>
  <c r="G513" i="1"/>
  <c r="G132" i="1"/>
  <c r="I217" i="1"/>
  <c r="F259" i="1"/>
  <c r="J555" i="1"/>
  <c r="H598" i="1"/>
  <c r="J132" i="1"/>
  <c r="G174" i="1"/>
  <c r="H174" i="1"/>
  <c r="J259" i="1"/>
  <c r="G301" i="1"/>
  <c r="I385" i="1"/>
  <c r="F427" i="1"/>
  <c r="H513" i="1"/>
  <c r="J598" i="1"/>
  <c r="F217" i="1"/>
  <c r="H301" i="1"/>
  <c r="J385" i="1"/>
  <c r="G427" i="1"/>
  <c r="I513" i="1"/>
  <c r="F555" i="1"/>
  <c r="I259" i="1"/>
  <c r="J174" i="1"/>
  <c r="G217" i="1"/>
  <c r="I301" i="1"/>
  <c r="F343" i="1"/>
  <c r="H427" i="1"/>
  <c r="J513" i="1"/>
  <c r="G555" i="1"/>
  <c r="I174" i="1"/>
  <c r="F132" i="1"/>
  <c r="H217" i="1"/>
  <c r="J301" i="1"/>
  <c r="G343" i="1"/>
  <c r="I427" i="1"/>
  <c r="F470" i="1"/>
  <c r="H555" i="1"/>
  <c r="H343" i="1"/>
  <c r="J427" i="1"/>
  <c r="G470" i="1"/>
  <c r="I555" i="1"/>
  <c r="F598" i="1"/>
  <c r="J217" i="1"/>
  <c r="G259" i="1"/>
  <c r="I343" i="1"/>
  <c r="F385" i="1"/>
  <c r="H470" i="1"/>
  <c r="G598" i="1"/>
  <c r="I132" i="1"/>
  <c r="F174" i="1"/>
  <c r="I89" i="1"/>
  <c r="F89" i="1"/>
  <c r="J89" i="1"/>
  <c r="H89" i="1"/>
  <c r="G89" i="1"/>
  <c r="J47" i="1"/>
  <c r="I47" i="1"/>
  <c r="F47" i="1"/>
  <c r="G47" i="1"/>
  <c r="H47" i="1"/>
  <c r="I599" i="1" l="1"/>
  <c r="F599" i="1"/>
  <c r="J599" i="1"/>
  <c r="H599" i="1"/>
  <c r="G599" i="1"/>
  <c r="L47" i="1" l="1"/>
  <c r="L89" i="1"/>
  <c r="L132" i="1"/>
  <c r="L174" i="1"/>
  <c r="L217" i="1"/>
  <c r="L259" i="1"/>
  <c r="L301" i="1"/>
  <c r="L343" i="1"/>
  <c r="L385" i="1"/>
  <c r="L427" i="1"/>
  <c r="L470" i="1"/>
  <c r="L513" i="1"/>
  <c r="L555" i="1"/>
  <c r="L598" i="1"/>
  <c r="L599" i="1" l="1"/>
</calcChain>
</file>

<file path=xl/sharedStrings.xml><?xml version="1.0" encoding="utf-8"?>
<sst xmlns="http://schemas.openxmlformats.org/spreadsheetml/2006/main" count="1157" uniqueCount="274">
  <si>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</si>
  <si>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</si>
  <si>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</si>
  <si>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</si>
  <si>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</si>
  <si>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</si>
  <si>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</si>
  <si>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</si>
  <si>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</si>
  <si>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</si>
  <si>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</si>
  <si>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</si>
  <si>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</si>
  <si>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</si>
  <si>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</si>
  <si>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</si>
  <si>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</si>
  <si>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</si>
  <si>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</si>
  <si>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</si>
  <si>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</si>
  <si>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</si>
  <si>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</si>
  <si>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</si>
  <si>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</si>
  <si>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</si>
  <si>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</si>
  <si>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</si>
  <si>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</si>
  <si>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</si>
  <si>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</si>
  <si>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</si>
  <si>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</si>
  <si>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</si>
  <si>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</si>
  <si>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</si>
  <si>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</si>
  <si>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</si>
  <si>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</si>
  <si>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</si>
  <si>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</si>
  <si>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</si>
  <si>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</si>
  <si>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</si>
  <si>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</si>
  <si>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МБОУ С(К)ШИ № 116</t>
  </si>
  <si>
    <t>Директор МБОУ С(К)ШИ № 116</t>
  </si>
  <si>
    <t>Чертовских Н.А.</t>
  </si>
  <si>
    <t>Каша жидкая молочная из манной круппы</t>
  </si>
  <si>
    <t>54-27к</t>
  </si>
  <si>
    <t xml:space="preserve">Кофейный напиток с молоком </t>
  </si>
  <si>
    <t>54-23гн</t>
  </si>
  <si>
    <t>бутерброд</t>
  </si>
  <si>
    <t>Бутербод с сыром и маслом</t>
  </si>
  <si>
    <t>сок</t>
  </si>
  <si>
    <t>Сок яблочный</t>
  </si>
  <si>
    <t>Ржано-пшеничный</t>
  </si>
  <si>
    <t>Пром.</t>
  </si>
  <si>
    <t>Салат картофельный солеными огурцами и зеленым горошком</t>
  </si>
  <si>
    <t>Суп картофельный с макаронными изделиями с фрикадельками</t>
  </si>
  <si>
    <t>54-7с</t>
  </si>
  <si>
    <t>Плов с курицей</t>
  </si>
  <si>
    <t>54-12м</t>
  </si>
  <si>
    <t>54-7хн</t>
  </si>
  <si>
    <t>Компот из свежих ягод</t>
  </si>
  <si>
    <t>Хлеб ржано-пшеничный</t>
  </si>
  <si>
    <t>Хлеб пшеничный</t>
  </si>
  <si>
    <t>Корж молочный</t>
  </si>
  <si>
    <t>Кисель из клюквы без сахара</t>
  </si>
  <si>
    <t>Биточек из говядины</t>
  </si>
  <si>
    <t>54-6м</t>
  </si>
  <si>
    <t>Картофельное пюре</t>
  </si>
  <si>
    <t>54-11г</t>
  </si>
  <si>
    <t>соус</t>
  </si>
  <si>
    <t>Соус сметанный</t>
  </si>
  <si>
    <t>54-1 соус</t>
  </si>
  <si>
    <t>Чай с сахаром</t>
  </si>
  <si>
    <t>54-2гн</t>
  </si>
  <si>
    <t>Кефир 3,2%</t>
  </si>
  <si>
    <t>Омет с сыром</t>
  </si>
  <si>
    <t>54-1о</t>
  </si>
  <si>
    <t>Какао с молоком</t>
  </si>
  <si>
    <t>54-21гн</t>
  </si>
  <si>
    <t xml:space="preserve">Хлеб ржано-пшеничный </t>
  </si>
  <si>
    <t>масло</t>
  </si>
  <si>
    <t>Масло сливочное</t>
  </si>
  <si>
    <t>53-19з</t>
  </si>
  <si>
    <t>Сок виноградный</t>
  </si>
  <si>
    <t>Винегрет с растительным маслом</t>
  </si>
  <si>
    <t>54-16з</t>
  </si>
  <si>
    <t>Рассольник Лениградский</t>
  </si>
  <si>
    <t>54-3с</t>
  </si>
  <si>
    <t>Котлета из говядины</t>
  </si>
  <si>
    <t>54-4м</t>
  </si>
  <si>
    <t>Соус красный основной</t>
  </si>
  <si>
    <t>54-3соус</t>
  </si>
  <si>
    <t>Компот из изюма</t>
  </si>
  <si>
    <t>54-4хн</t>
  </si>
  <si>
    <t>Компот из кураги</t>
  </si>
  <si>
    <t>54-2хн</t>
  </si>
  <si>
    <t>Каша гречневая рассыпчатая</t>
  </si>
  <si>
    <t>54-4г</t>
  </si>
  <si>
    <t>Булочка с брусникой</t>
  </si>
  <si>
    <t>Компот из плодов шиповника</t>
  </si>
  <si>
    <t>Рагу из курицы</t>
  </si>
  <si>
    <t>54-22м</t>
  </si>
  <si>
    <t>Чай без сахара</t>
  </si>
  <si>
    <t>54-1гн</t>
  </si>
  <si>
    <t>яйцо</t>
  </si>
  <si>
    <t>Яйцо вареное</t>
  </si>
  <si>
    <t>54-6о</t>
  </si>
  <si>
    <t>Ряженка 2,5%</t>
  </si>
  <si>
    <t>Каша жидкая молочная рисовая</t>
  </si>
  <si>
    <t>54-2.1к</t>
  </si>
  <si>
    <t>Чай с молоком и сахаром</t>
  </si>
  <si>
    <t>сыр</t>
  </si>
  <si>
    <t>Сыр твердых сортов в наразке</t>
  </si>
  <si>
    <t>54-1з</t>
  </si>
  <si>
    <t>Сок персиковый</t>
  </si>
  <si>
    <t>Салат картофельный с кукурузой и морковью</t>
  </si>
  <si>
    <t>Борщ с фасолью</t>
  </si>
  <si>
    <t>54-19с</t>
  </si>
  <si>
    <t>Рыба запеченная в сметанном соусе (минтай)</t>
  </si>
  <si>
    <t>54-9р</t>
  </si>
  <si>
    <t>Компот из смеси сухофруктов</t>
  </si>
  <si>
    <t>54-1хн</t>
  </si>
  <si>
    <t>Компот из свежих ягод без сахара</t>
  </si>
  <si>
    <t>Булочка обогощенная</t>
  </si>
  <si>
    <t>Рагу из овощей</t>
  </si>
  <si>
    <t>54-9г</t>
  </si>
  <si>
    <t>Шницель из говядины</t>
  </si>
  <si>
    <t>54-7м</t>
  </si>
  <si>
    <t>Чай с яблоком и сахаром</t>
  </si>
  <si>
    <t>54-46гн</t>
  </si>
  <si>
    <t>молоко</t>
  </si>
  <si>
    <t>Молоко 2,5%</t>
  </si>
  <si>
    <t>Каша вязкая молочная пшенная</t>
  </si>
  <si>
    <t>Каша жидкая молочная пшенная</t>
  </si>
  <si>
    <t>54-25к</t>
  </si>
  <si>
    <t>Кофейный напиток с молоком</t>
  </si>
  <si>
    <t>Банан</t>
  </si>
  <si>
    <t>Салат из моркови и яблок</t>
  </si>
  <si>
    <t>Суп гороховый</t>
  </si>
  <si>
    <t>54-8с</t>
  </si>
  <si>
    <t>Гуляш из говядины</t>
  </si>
  <si>
    <t>54-2м</t>
  </si>
  <si>
    <t>Макароны отварные</t>
  </si>
  <si>
    <t>54-1г</t>
  </si>
  <si>
    <t>Кисель из смородины</t>
  </si>
  <si>
    <t>54-23хн</t>
  </si>
  <si>
    <t>Чай с грушей и апельсином</t>
  </si>
  <si>
    <t>54-20гн</t>
  </si>
  <si>
    <t>Печенье апельсиновое</t>
  </si>
  <si>
    <t>Капуста тушеная с мясом</t>
  </si>
  <si>
    <t>54-10м</t>
  </si>
  <si>
    <t>Чай с лимоном и сахаром</t>
  </si>
  <si>
    <t>54-3гн</t>
  </si>
  <si>
    <t>Запеканка из творога</t>
  </si>
  <si>
    <t>54-1т</t>
  </si>
  <si>
    <t>Молоко сгущенное с сахаром</t>
  </si>
  <si>
    <t>Яблоко</t>
  </si>
  <si>
    <t>Салат картофельный с огурцом</t>
  </si>
  <si>
    <t>Щи из свежей капусты со сметаной</t>
  </si>
  <si>
    <t>54-1с</t>
  </si>
  <si>
    <t>Рис отварной с маслом растительным</t>
  </si>
  <si>
    <t>54-22г</t>
  </si>
  <si>
    <t>Котлета из курицы</t>
  </si>
  <si>
    <t>54-5м</t>
  </si>
  <si>
    <t>Соус белый</t>
  </si>
  <si>
    <t>54-2 соус</t>
  </si>
  <si>
    <t>Напиток апельсиновый</t>
  </si>
  <si>
    <t>Булочка с сыром</t>
  </si>
  <si>
    <t>Компот из черники</t>
  </si>
  <si>
    <t>54-10хн</t>
  </si>
  <si>
    <t>Рыба тушеная в томате с овощами (минтай)</t>
  </si>
  <si>
    <t>54-11р</t>
  </si>
  <si>
    <t>54-45гн</t>
  </si>
  <si>
    <t>Каша вфзкая из хлопьев овсяных "Геркулес"</t>
  </si>
  <si>
    <t>54-29к</t>
  </si>
  <si>
    <t>Икра морковная</t>
  </si>
  <si>
    <t>54-12з</t>
  </si>
  <si>
    <t>Печень говяжья по-строгоновски</t>
  </si>
  <si>
    <t>54-18м</t>
  </si>
  <si>
    <t>Напиток из шиповника</t>
  </si>
  <si>
    <t>54-13хн</t>
  </si>
  <si>
    <t>Коржик молочный</t>
  </si>
  <si>
    <t>54-2в</t>
  </si>
  <si>
    <t>Курица тушеная с морковью</t>
  </si>
  <si>
    <t>54-25м</t>
  </si>
  <si>
    <t>Каша перловая рассыпчатая</t>
  </si>
  <si>
    <t>54-5г</t>
  </si>
  <si>
    <t>Варенец 2,5%</t>
  </si>
  <si>
    <t>Каша вязкая молочная ячневая</t>
  </si>
  <si>
    <t>54-21к</t>
  </si>
  <si>
    <t>54-4гн</t>
  </si>
  <si>
    <t>Икра кабачковая</t>
  </si>
  <si>
    <t>54-23з</t>
  </si>
  <si>
    <t>Жаркое по домашнему</t>
  </si>
  <si>
    <t>54-9м</t>
  </si>
  <si>
    <t>Компот из свежих плодов</t>
  </si>
  <si>
    <t>Компот из плодов шиповника без сахара</t>
  </si>
  <si>
    <t>54-2соус</t>
  </si>
  <si>
    <t>Чай с малиной и сахаром</t>
  </si>
  <si>
    <t>54-7гн</t>
  </si>
  <si>
    <t>Каша вязкая молочная пшеничная</t>
  </si>
  <si>
    <t>54,13к</t>
  </si>
  <si>
    <t>Салат из свеклы с сыром</t>
  </si>
  <si>
    <t>Суп картофельныц с макаронными изделиями</t>
  </si>
  <si>
    <t>фрикадельки</t>
  </si>
  <si>
    <t>Фрикадельки</t>
  </si>
  <si>
    <t>П/Ф</t>
  </si>
  <si>
    <t>Компот алельсиновый</t>
  </si>
  <si>
    <t>54-33хн</t>
  </si>
  <si>
    <t>Ватрушка творожная</t>
  </si>
  <si>
    <t>54-1в</t>
  </si>
  <si>
    <t>Биточек из курицы</t>
  </si>
  <si>
    <t>54-23м</t>
  </si>
  <si>
    <t>54-10г</t>
  </si>
  <si>
    <t>Картофель отварной в молоке</t>
  </si>
  <si>
    <t>Чай с сахором</t>
  </si>
  <si>
    <t>Йогурт 3,2%</t>
  </si>
  <si>
    <t>Омлет натуральный</t>
  </si>
  <si>
    <t>Сок апельсиновый</t>
  </si>
  <si>
    <t>Суп картофельный рыбный</t>
  </si>
  <si>
    <t>Сдоба обыкновенная</t>
  </si>
  <si>
    <t>Компот из апельсинов без сахара</t>
  </si>
  <si>
    <t>Капуста тушеная</t>
  </si>
  <si>
    <t>54-8г</t>
  </si>
  <si>
    <t>Соус белый основной</t>
  </si>
  <si>
    <t>54-6к</t>
  </si>
  <si>
    <t>Салат картофельный с морковью и зеленым горошком</t>
  </si>
  <si>
    <t>Рассольник Ленинградский</t>
  </si>
  <si>
    <t>Компот из смородины</t>
  </si>
  <si>
    <t>Рис с овощами</t>
  </si>
  <si>
    <t>54-26г</t>
  </si>
  <si>
    <t>Чай фруктовый</t>
  </si>
  <si>
    <t>54-19гн</t>
  </si>
  <si>
    <t>Салат из свеклы с огурцами солеными</t>
  </si>
  <si>
    <t>54-4с</t>
  </si>
  <si>
    <t>Рагу из овощей с кабачками</t>
  </si>
  <si>
    <t>54-24г</t>
  </si>
  <si>
    <t>54-5гн</t>
  </si>
  <si>
    <t>Компот из изюма без сахара</t>
  </si>
  <si>
    <t>Оладьи из печени по-кунцевски</t>
  </si>
  <si>
    <t>54-31м</t>
  </si>
  <si>
    <t>54-28г</t>
  </si>
  <si>
    <t>Чай с лимоно и сахаром</t>
  </si>
  <si>
    <t>Запеканка из творога с морковью</t>
  </si>
  <si>
    <t>54-2т</t>
  </si>
  <si>
    <t>54-11з</t>
  </si>
  <si>
    <t>Борщ с фасолью и картофелем</t>
  </si>
  <si>
    <t>Тефтели из говядины с рисом</t>
  </si>
  <si>
    <t>54-16м</t>
  </si>
  <si>
    <t>Компот из шиповника</t>
  </si>
  <si>
    <t>Крендель сахарный</t>
  </si>
  <si>
    <t>54-17в</t>
  </si>
  <si>
    <t>Чай с лимоном и малиновым сиропом</t>
  </si>
  <si>
    <t>54-35гн</t>
  </si>
  <si>
    <t>Каша вязкая из ячневой крупы</t>
  </si>
  <si>
    <t>54-25с</t>
  </si>
  <si>
    <t>Жаркое по-домашнему из курицы</t>
  </si>
  <si>
    <t>54-28м</t>
  </si>
  <si>
    <t>Булочка с кунжутом</t>
  </si>
  <si>
    <t>Компот из свежихягод без сахара</t>
  </si>
  <si>
    <t>Каша жидкая молочная овсяная</t>
  </si>
  <si>
    <t>54-22к</t>
  </si>
  <si>
    <t>54-24з</t>
  </si>
  <si>
    <t>Суп крестьянский с крупой (крупа перловая)</t>
  </si>
  <si>
    <t>54-10с</t>
  </si>
  <si>
    <t>Плов из отварной говядины</t>
  </si>
  <si>
    <t>54-11м</t>
  </si>
  <si>
    <t>Компот из брусники</t>
  </si>
  <si>
    <t>54-11хн</t>
  </si>
  <si>
    <t>Суп с крупой (гречка)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</si>
</sst>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4" borderId="2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24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7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wrapText="1"/>
      <protection locked="0"/>
    </xf>
    <xf numFmtId="0" fontId="3" fillId="5" borderId="2" xfId="0" applyFont="1" applyFill="1" applyBorder="1" applyAlignment="1" applyProtection="1">
      <alignment wrapText="1"/>
      <protection locked="0"/>
    </xf>
    <xf numFmtId="0" fontId="3" fillId="5" borderId="2" xfId="0" applyFont="1" applyFill="1" applyBorder="1" applyAlignment="1" applyProtection="1">
      <alignment horizontal="left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3" fillId="5" borderId="2" xfId="0" applyFont="1" applyFill="1" applyBorder="1" applyAlignment="1" applyProtection="1">
      <alignment horizontal="center" vertical="top" wrapText="1"/>
      <protection locked="0"/>
    </xf>
    <xf numFmtId="0" fontId="3" fillId="5" borderId="2" xfId="0" applyFont="1" applyFill="1" applyBorder="1" applyAlignment="1" applyProtection="1">
      <alignment vertical="top" wrapText="1"/>
      <protection locked="0"/>
    </xf>
    <xf numFmtId="0" fontId="3" fillId="5" borderId="17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3" fillId="5" borderId="15" xfId="0" applyFont="1" applyFill="1" applyBorder="1" applyAlignment="1" applyProtection="1">
      <alignment horizontal="center" vertical="top" wrapText="1"/>
      <protection locked="0"/>
    </xf>
    <xf numFmtId="164" fontId="3" fillId="5" borderId="2" xfId="0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/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9"/>
  <sheetViews>
    <sheetView tabSelected="1" zoomScale="90" zoomScaleNormal="90" workbookViewId="0">
      <pane xSplit="4" ySplit="5" topLeftCell="E555" activePane="bottomRight" state="frozen"/>
      <selection pane="topRight" activeCell="E1" sqref="E1"/>
      <selection pane="bottomLeft" activeCell="A6" sqref="A6"/>
      <selection pane="bottomRight" activeCell="K591" sqref="K5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customHeight="1" x14ac:dyDescent="0.25">
      <c r="A1" s="1" t="s">
        <v>7</v>
      </c>
      <c r="C1" s="61" t="s">
        <v>45</v>
      </c>
      <c r="D1" s="60"/>
      <c r="E1" s="60"/>
      <c r="F1" s="13" t="s">
        <v>16</v>
      </c>
      <c r="G1" s="2" t="s">
        <v>17</v>
      </c>
      <c r="H1" s="62" t="s">
        <v>46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 t="s">
        <v>47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9</v>
      </c>
      <c r="I3" s="55">
        <v>1</v>
      </c>
      <c r="J3" s="56">
        <v>2023</v>
      </c>
      <c r="K3" s="1"/>
    </row>
    <row r="4" spans="1:12" ht="13.5" thickBot="1" x14ac:dyDescent="0.25">
      <c r="C4" s="2"/>
      <c r="D4" s="4"/>
      <c r="H4" s="57" t="s">
        <v>42</v>
      </c>
      <c r="I4" s="57" t="s">
        <v>43</v>
      </c>
      <c r="J4" s="57" t="s">
        <v>44</v>
      </c>
    </row>
    <row r="5" spans="1:12" ht="34.5" thickBot="1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63" t="s">
        <v>48</v>
      </c>
      <c r="F6" s="64">
        <v>150</v>
      </c>
      <c r="G6" s="48">
        <v>4</v>
      </c>
      <c r="H6" s="48">
        <v>4.3</v>
      </c>
      <c r="I6" s="48">
        <v>19</v>
      </c>
      <c r="J6" s="48">
        <v>182.3</v>
      </c>
      <c r="K6" s="49" t="s">
        <v>49</v>
      </c>
      <c r="L6" s="48">
        <v>13</v>
      </c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66" t="s">
        <v>50</v>
      </c>
      <c r="F8" s="65">
        <v>180</v>
      </c>
      <c r="G8" s="65">
        <v>3.5</v>
      </c>
      <c r="H8" s="65">
        <v>2.6</v>
      </c>
      <c r="I8" s="65">
        <v>10.1</v>
      </c>
      <c r="J8" s="65">
        <v>77.400000000000006</v>
      </c>
      <c r="K8" s="67" t="s">
        <v>51</v>
      </c>
      <c r="L8" s="51">
        <v>9.5</v>
      </c>
    </row>
    <row r="9" spans="1:12" ht="15" x14ac:dyDescent="0.25">
      <c r="A9" s="25"/>
      <c r="B9" s="16"/>
      <c r="C9" s="11"/>
      <c r="D9" s="7" t="s">
        <v>23</v>
      </c>
      <c r="E9" s="66" t="s">
        <v>56</v>
      </c>
      <c r="F9" s="51">
        <v>30</v>
      </c>
      <c r="G9" s="51">
        <v>2</v>
      </c>
      <c r="H9" s="51">
        <v>0.4</v>
      </c>
      <c r="I9" s="51">
        <v>11.9</v>
      </c>
      <c r="J9" s="51">
        <v>58.7</v>
      </c>
      <c r="K9" s="52" t="s">
        <v>57</v>
      </c>
      <c r="L9" s="51">
        <v>2.5</v>
      </c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 t="s">
        <v>52</v>
      </c>
      <c r="E11" s="50" t="s">
        <v>53</v>
      </c>
      <c r="F11" s="51">
        <v>60</v>
      </c>
      <c r="G11" s="51">
        <v>7</v>
      </c>
      <c r="H11" s="51">
        <v>13.4</v>
      </c>
      <c r="I11" s="51">
        <v>14.9</v>
      </c>
      <c r="J11" s="51">
        <v>208.1</v>
      </c>
      <c r="K11" s="52"/>
      <c r="L11" s="51">
        <v>10</v>
      </c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420</v>
      </c>
      <c r="G13" s="21">
        <f t="shared" ref="G13:J13" si="0">SUM(G6:G12)</f>
        <v>16.5</v>
      </c>
      <c r="H13" s="21">
        <f t="shared" si="0"/>
        <v>20.700000000000003</v>
      </c>
      <c r="I13" s="21">
        <f t="shared" si="0"/>
        <v>55.9</v>
      </c>
      <c r="J13" s="21">
        <f t="shared" si="0"/>
        <v>526.5</v>
      </c>
      <c r="K13" s="27"/>
      <c r="L13" s="21">
        <f t="shared" ref="L13" si="1">SUM(L6:L12)</f>
        <v>35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 t="s">
        <v>54</v>
      </c>
      <c r="E15" s="50" t="s">
        <v>55</v>
      </c>
      <c r="F15" s="51">
        <v>200</v>
      </c>
      <c r="G15" s="51">
        <v>1</v>
      </c>
      <c r="H15" s="51">
        <v>0.2</v>
      </c>
      <c r="I15" s="51">
        <v>20.2</v>
      </c>
      <c r="J15" s="51">
        <v>86.6</v>
      </c>
      <c r="K15" s="52" t="s">
        <v>57</v>
      </c>
      <c r="L15" s="51">
        <v>22</v>
      </c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200</v>
      </c>
      <c r="G17" s="21">
        <f t="shared" ref="G17:J17" si="2">SUM(G14:G16)</f>
        <v>1</v>
      </c>
      <c r="H17" s="21">
        <f t="shared" si="2"/>
        <v>0.2</v>
      </c>
      <c r="I17" s="21">
        <f t="shared" si="2"/>
        <v>20.2</v>
      </c>
      <c r="J17" s="21">
        <f t="shared" si="2"/>
        <v>86.6</v>
      </c>
      <c r="K17" s="27"/>
      <c r="L17" s="21">
        <f>SUM(L14:L16)</f>
        <v>22</v>
      </c>
    </row>
    <row r="18" spans="1:12" ht="25.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66" t="s">
        <v>58</v>
      </c>
      <c r="F18" s="51">
        <v>60</v>
      </c>
      <c r="G18" s="51">
        <v>1</v>
      </c>
      <c r="H18" s="51">
        <v>3.3</v>
      </c>
      <c r="I18" s="51">
        <v>5.6</v>
      </c>
      <c r="J18" s="51">
        <v>56.1</v>
      </c>
      <c r="K18" s="52">
        <v>42</v>
      </c>
      <c r="L18" s="51">
        <v>8</v>
      </c>
    </row>
    <row r="19" spans="1:12" ht="25.5" x14ac:dyDescent="0.25">
      <c r="A19" s="25"/>
      <c r="B19" s="16"/>
      <c r="C19" s="11"/>
      <c r="D19" s="7" t="s">
        <v>28</v>
      </c>
      <c r="E19" s="66" t="s">
        <v>59</v>
      </c>
      <c r="F19" s="51">
        <v>220</v>
      </c>
      <c r="G19" s="51">
        <v>5.8</v>
      </c>
      <c r="H19" s="51">
        <v>3.3</v>
      </c>
      <c r="I19" s="51">
        <v>18.7</v>
      </c>
      <c r="J19" s="51">
        <v>126.8</v>
      </c>
      <c r="K19" s="67" t="s">
        <v>60</v>
      </c>
      <c r="L19" s="51">
        <v>26</v>
      </c>
    </row>
    <row r="20" spans="1:12" ht="15" x14ac:dyDescent="0.25">
      <c r="A20" s="25"/>
      <c r="B20" s="16"/>
      <c r="C20" s="11"/>
      <c r="D20" s="7" t="s">
        <v>29</v>
      </c>
      <c r="E20" s="66" t="s">
        <v>61</v>
      </c>
      <c r="F20" s="65">
        <v>240</v>
      </c>
      <c r="G20" s="65">
        <v>32.700000000000003</v>
      </c>
      <c r="H20" s="65">
        <v>9.6999999999999993</v>
      </c>
      <c r="I20" s="65">
        <v>39.9</v>
      </c>
      <c r="J20" s="65">
        <v>377.6</v>
      </c>
      <c r="K20" s="67" t="s">
        <v>62</v>
      </c>
      <c r="L20" s="65">
        <v>54.06</v>
      </c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66" t="s">
        <v>64</v>
      </c>
      <c r="F22" s="65">
        <v>180</v>
      </c>
      <c r="G22" s="65">
        <v>0.3</v>
      </c>
      <c r="H22" s="65">
        <v>0.1</v>
      </c>
      <c r="I22" s="65">
        <v>7.5</v>
      </c>
      <c r="J22" s="65">
        <v>31.9</v>
      </c>
      <c r="K22" s="67" t="s">
        <v>63</v>
      </c>
      <c r="L22" s="65">
        <v>16</v>
      </c>
    </row>
    <row r="23" spans="1:12" ht="15" x14ac:dyDescent="0.25">
      <c r="A23" s="25"/>
      <c r="B23" s="16"/>
      <c r="C23" s="11"/>
      <c r="D23" s="7" t="s">
        <v>32</v>
      </c>
      <c r="E23" s="50" t="s">
        <v>66</v>
      </c>
      <c r="F23" s="65">
        <v>30</v>
      </c>
      <c r="G23" s="65">
        <v>2.2999999999999998</v>
      </c>
      <c r="H23" s="65">
        <v>0.2</v>
      </c>
      <c r="I23" s="65">
        <v>14.8</v>
      </c>
      <c r="J23" s="65">
        <v>70.3</v>
      </c>
      <c r="K23" s="67" t="s">
        <v>57</v>
      </c>
      <c r="L23" s="65">
        <v>3</v>
      </c>
    </row>
    <row r="24" spans="1:12" ht="15" x14ac:dyDescent="0.25">
      <c r="A24" s="25"/>
      <c r="B24" s="16"/>
      <c r="C24" s="11"/>
      <c r="D24" s="7" t="s">
        <v>33</v>
      </c>
      <c r="E24" s="50" t="s">
        <v>65</v>
      </c>
      <c r="F24" s="65">
        <v>30</v>
      </c>
      <c r="G24" s="65">
        <v>2</v>
      </c>
      <c r="H24" s="65">
        <v>0.4</v>
      </c>
      <c r="I24" s="65">
        <v>11.9</v>
      </c>
      <c r="J24" s="65">
        <v>58.7</v>
      </c>
      <c r="K24" s="67" t="s">
        <v>57</v>
      </c>
      <c r="L24" s="65">
        <v>2.5</v>
      </c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760</v>
      </c>
      <c r="G27" s="21">
        <f t="shared" ref="G27:J27" si="3">SUM(G18:G26)</f>
        <v>44.099999999999994</v>
      </c>
      <c r="H27" s="21">
        <f t="shared" si="3"/>
        <v>16.999999999999996</v>
      </c>
      <c r="I27" s="21">
        <f t="shared" si="3"/>
        <v>98.399999999999991</v>
      </c>
      <c r="J27" s="21">
        <f t="shared" si="3"/>
        <v>721.4</v>
      </c>
      <c r="K27" s="27"/>
      <c r="L27" s="21">
        <f>SUM(L18:L26)</f>
        <v>109.56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 t="s">
        <v>67</v>
      </c>
      <c r="F28" s="51">
        <v>80</v>
      </c>
      <c r="G28" s="51">
        <v>4.8</v>
      </c>
      <c r="H28" s="51">
        <v>17.399999999999999</v>
      </c>
      <c r="I28" s="51">
        <v>43</v>
      </c>
      <c r="J28" s="51">
        <v>347.9</v>
      </c>
      <c r="K28" s="52" t="s">
        <v>57</v>
      </c>
      <c r="L28" s="51">
        <v>22</v>
      </c>
    </row>
    <row r="29" spans="1:12" ht="15" x14ac:dyDescent="0.25">
      <c r="A29" s="25"/>
      <c r="B29" s="16"/>
      <c r="C29" s="11"/>
      <c r="D29" s="12" t="s">
        <v>31</v>
      </c>
      <c r="E29" s="50" t="s">
        <v>68</v>
      </c>
      <c r="F29" s="51">
        <v>220</v>
      </c>
      <c r="G29" s="51">
        <v>0.2</v>
      </c>
      <c r="H29" s="51">
        <v>0.1</v>
      </c>
      <c r="I29" s="51">
        <v>8.9</v>
      </c>
      <c r="J29" s="51">
        <v>37.200000000000003</v>
      </c>
      <c r="K29" s="52">
        <v>350</v>
      </c>
      <c r="L29" s="51">
        <v>18</v>
      </c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300</v>
      </c>
      <c r="G32" s="21">
        <f t="shared" ref="G32:J32" si="4">SUM(G28:G31)</f>
        <v>5</v>
      </c>
      <c r="H32" s="21">
        <f t="shared" si="4"/>
        <v>17.5</v>
      </c>
      <c r="I32" s="21">
        <f t="shared" si="4"/>
        <v>51.9</v>
      </c>
      <c r="J32" s="21">
        <f t="shared" si="4"/>
        <v>385.09999999999997</v>
      </c>
      <c r="K32" s="27"/>
      <c r="L32" s="21">
        <f>SUM(L28:L31)</f>
        <v>40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 t="s">
        <v>69</v>
      </c>
      <c r="F33" s="51">
        <v>90</v>
      </c>
      <c r="G33" s="51">
        <v>16.399999999999999</v>
      </c>
      <c r="H33" s="51">
        <v>15.7</v>
      </c>
      <c r="I33" s="51">
        <v>14.8</v>
      </c>
      <c r="J33" s="51">
        <v>265.7</v>
      </c>
      <c r="K33" s="52" t="s">
        <v>70</v>
      </c>
      <c r="L33" s="51">
        <v>42</v>
      </c>
    </row>
    <row r="34" spans="1:12" ht="15" x14ac:dyDescent="0.25">
      <c r="A34" s="25"/>
      <c r="B34" s="16"/>
      <c r="C34" s="11"/>
      <c r="D34" s="7" t="s">
        <v>30</v>
      </c>
      <c r="E34" s="50" t="s">
        <v>71</v>
      </c>
      <c r="F34" s="51">
        <v>150</v>
      </c>
      <c r="G34" s="51">
        <v>3.1</v>
      </c>
      <c r="H34" s="51">
        <v>5.3</v>
      </c>
      <c r="I34" s="51">
        <v>19.8</v>
      </c>
      <c r="J34" s="51">
        <v>139.4</v>
      </c>
      <c r="K34" s="52" t="s">
        <v>72</v>
      </c>
      <c r="L34" s="51">
        <v>16</v>
      </c>
    </row>
    <row r="35" spans="1:12" ht="15" x14ac:dyDescent="0.25">
      <c r="A35" s="25"/>
      <c r="B35" s="16"/>
      <c r="C35" s="11"/>
      <c r="D35" s="7" t="s">
        <v>31</v>
      </c>
      <c r="E35" s="50" t="s">
        <v>76</v>
      </c>
      <c r="F35" s="51">
        <v>200</v>
      </c>
      <c r="G35" s="51">
        <v>0.2</v>
      </c>
      <c r="H35" s="51">
        <v>0</v>
      </c>
      <c r="I35" s="51">
        <v>6.4</v>
      </c>
      <c r="J35" s="51">
        <v>26.8</v>
      </c>
      <c r="K35" s="51" t="s">
        <v>77</v>
      </c>
      <c r="L35" s="51">
        <v>3</v>
      </c>
    </row>
    <row r="36" spans="1:12" ht="15" x14ac:dyDescent="0.25">
      <c r="A36" s="25"/>
      <c r="B36" s="16"/>
      <c r="C36" s="11"/>
      <c r="D36" s="7" t="s">
        <v>23</v>
      </c>
      <c r="E36" s="50" t="s">
        <v>66</v>
      </c>
      <c r="F36" s="65">
        <v>30</v>
      </c>
      <c r="G36" s="65">
        <v>2.2999999999999998</v>
      </c>
      <c r="H36" s="65">
        <v>0.2</v>
      </c>
      <c r="I36" s="65">
        <v>14.8</v>
      </c>
      <c r="J36" s="65">
        <v>70.3</v>
      </c>
      <c r="K36" s="67" t="s">
        <v>57</v>
      </c>
      <c r="L36" s="65">
        <v>3</v>
      </c>
    </row>
    <row r="37" spans="1:12" ht="15" x14ac:dyDescent="0.25">
      <c r="A37" s="25"/>
      <c r="B37" s="16"/>
      <c r="C37" s="11"/>
      <c r="D37" s="6" t="s">
        <v>73</v>
      </c>
      <c r="E37" s="50" t="s">
        <v>74</v>
      </c>
      <c r="F37" s="51">
        <v>20</v>
      </c>
      <c r="G37" s="51">
        <v>0.3</v>
      </c>
      <c r="H37" s="51">
        <v>1.6</v>
      </c>
      <c r="I37" s="51">
        <v>0.7</v>
      </c>
      <c r="J37" s="51">
        <v>18.600000000000001</v>
      </c>
      <c r="K37" s="52" t="s">
        <v>75</v>
      </c>
      <c r="L37" s="51">
        <v>1.21</v>
      </c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490</v>
      </c>
      <c r="G39" s="21">
        <f t="shared" ref="G39:J39" si="5">SUM(G33:G38)</f>
        <v>22.3</v>
      </c>
      <c r="H39" s="21">
        <f t="shared" si="5"/>
        <v>22.8</v>
      </c>
      <c r="I39" s="21">
        <f t="shared" si="5"/>
        <v>56.5</v>
      </c>
      <c r="J39" s="21">
        <f t="shared" si="5"/>
        <v>520.80000000000007</v>
      </c>
      <c r="K39" s="27"/>
      <c r="L39" s="21">
        <f>SUM(L33:L38)</f>
        <v>65.209999999999994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 t="s">
        <v>78</v>
      </c>
      <c r="F40" s="51">
        <v>200</v>
      </c>
      <c r="G40" s="51">
        <v>5.8</v>
      </c>
      <c r="H40" s="51">
        <v>6.4</v>
      </c>
      <c r="I40" s="51">
        <v>8.1999999999999993</v>
      </c>
      <c r="J40" s="51">
        <v>113.6</v>
      </c>
      <c r="K40" s="52" t="s">
        <v>57</v>
      </c>
      <c r="L40" s="51">
        <v>23</v>
      </c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200</v>
      </c>
      <c r="G46" s="21">
        <f t="shared" ref="G46:J46" si="6">SUM(G40:G45)</f>
        <v>5.8</v>
      </c>
      <c r="H46" s="21">
        <f t="shared" si="6"/>
        <v>6.4</v>
      </c>
      <c r="I46" s="21">
        <f t="shared" si="6"/>
        <v>8.1999999999999993</v>
      </c>
      <c r="J46" s="21">
        <f t="shared" si="6"/>
        <v>113.6</v>
      </c>
      <c r="K46" s="27"/>
      <c r="L46" s="21">
        <f>SUM(L40:L45)</f>
        <v>23</v>
      </c>
    </row>
    <row r="47" spans="1:12" ht="15.75" thickBot="1" x14ac:dyDescent="0.25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2370</v>
      </c>
      <c r="G47" s="34">
        <f t="shared" ref="G47:J47" si="7">G13+G17+G27+G32+G39+G46</f>
        <v>94.699999999999989</v>
      </c>
      <c r="H47" s="34">
        <f t="shared" si="7"/>
        <v>84.600000000000009</v>
      </c>
      <c r="I47" s="34">
        <f t="shared" si="7"/>
        <v>291.09999999999997</v>
      </c>
      <c r="J47" s="34">
        <f t="shared" si="7"/>
        <v>2354</v>
      </c>
      <c r="K47" s="35"/>
      <c r="L47" s="34">
        <f>L13+L17+L27+L32+L39+L46</f>
        <v>294.77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79</v>
      </c>
      <c r="F48" s="48">
        <v>120</v>
      </c>
      <c r="G48" s="48">
        <v>14.7</v>
      </c>
      <c r="H48" s="48">
        <v>20.3</v>
      </c>
      <c r="I48" s="48">
        <v>2.6</v>
      </c>
      <c r="J48" s="48">
        <v>252.6</v>
      </c>
      <c r="K48" s="49" t="s">
        <v>80</v>
      </c>
      <c r="L48" s="48">
        <v>18</v>
      </c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 t="s">
        <v>81</v>
      </c>
      <c r="F50" s="51">
        <v>180</v>
      </c>
      <c r="G50" s="51">
        <v>4.2</v>
      </c>
      <c r="H50" s="51">
        <v>3.2</v>
      </c>
      <c r="I50" s="51">
        <v>11.2</v>
      </c>
      <c r="J50" s="51">
        <v>90.4</v>
      </c>
      <c r="K50" s="52" t="s">
        <v>82</v>
      </c>
      <c r="L50" s="51">
        <v>12</v>
      </c>
    </row>
    <row r="51" spans="1:12" ht="15" x14ac:dyDescent="0.25">
      <c r="A51" s="15"/>
      <c r="B51" s="16"/>
      <c r="C51" s="11"/>
      <c r="D51" s="7" t="s">
        <v>23</v>
      </c>
      <c r="E51" s="66" t="s">
        <v>83</v>
      </c>
      <c r="F51" s="65">
        <v>30</v>
      </c>
      <c r="G51" s="65">
        <v>2</v>
      </c>
      <c r="H51" s="65">
        <v>0.4</v>
      </c>
      <c r="I51" s="65">
        <v>11.9</v>
      </c>
      <c r="J51" s="65">
        <v>58.7</v>
      </c>
      <c r="K51" s="67" t="s">
        <v>57</v>
      </c>
      <c r="L51" s="65">
        <v>2.5</v>
      </c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8" t="s">
        <v>32</v>
      </c>
      <c r="E53" s="66" t="s">
        <v>66</v>
      </c>
      <c r="F53" s="65">
        <v>30</v>
      </c>
      <c r="G53" s="65">
        <v>2.2999999999999998</v>
      </c>
      <c r="H53" s="65">
        <v>0.2</v>
      </c>
      <c r="I53" s="65">
        <v>14.8</v>
      </c>
      <c r="J53" s="65">
        <v>70.3</v>
      </c>
      <c r="K53" s="67" t="s">
        <v>57</v>
      </c>
      <c r="L53" s="65">
        <v>3</v>
      </c>
    </row>
    <row r="54" spans="1:12" ht="15" x14ac:dyDescent="0.25">
      <c r="A54" s="15"/>
      <c r="B54" s="16"/>
      <c r="C54" s="11"/>
      <c r="D54" s="68" t="s">
        <v>84</v>
      </c>
      <c r="E54" s="50" t="s">
        <v>85</v>
      </c>
      <c r="F54" s="51">
        <v>10</v>
      </c>
      <c r="G54" s="51">
        <v>0.1</v>
      </c>
      <c r="H54" s="51">
        <v>7.3</v>
      </c>
      <c r="I54" s="51">
        <v>0.1</v>
      </c>
      <c r="J54" s="51">
        <v>66.099999999999994</v>
      </c>
      <c r="K54" s="52" t="s">
        <v>86</v>
      </c>
      <c r="L54" s="51">
        <v>3</v>
      </c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370</v>
      </c>
      <c r="G55" s="21">
        <f t="shared" ref="G55" si="8">SUM(G48:G54)</f>
        <v>23.3</v>
      </c>
      <c r="H55" s="21">
        <f t="shared" ref="H55" si="9">SUM(H48:H54)</f>
        <v>31.4</v>
      </c>
      <c r="I55" s="21">
        <f t="shared" ref="I55" si="10">SUM(I48:I54)</f>
        <v>40.6</v>
      </c>
      <c r="J55" s="21">
        <f t="shared" ref="J55" si="11">SUM(J48:J54)</f>
        <v>538.1</v>
      </c>
      <c r="K55" s="27"/>
      <c r="L55" s="21">
        <f>SUM(L48:L54)</f>
        <v>38.5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8" t="s">
        <v>54</v>
      </c>
      <c r="E57" s="69" t="s">
        <v>87</v>
      </c>
      <c r="F57" s="51">
        <v>200</v>
      </c>
      <c r="G57" s="51">
        <v>0.6</v>
      </c>
      <c r="H57" s="51">
        <v>0.4</v>
      </c>
      <c r="I57" s="51">
        <v>32.6</v>
      </c>
      <c r="J57" s="51">
        <v>136.4</v>
      </c>
      <c r="K57" s="52" t="s">
        <v>57</v>
      </c>
      <c r="L57" s="51">
        <v>19</v>
      </c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200</v>
      </c>
      <c r="G59" s="21">
        <f t="shared" ref="G59" si="12">SUM(G56:G58)</f>
        <v>0.6</v>
      </c>
      <c r="H59" s="21">
        <f t="shared" ref="H59" si="13">SUM(H56:H58)</f>
        <v>0.4</v>
      </c>
      <c r="I59" s="21">
        <f t="shared" ref="I59" si="14">SUM(I56:I58)</f>
        <v>32.6</v>
      </c>
      <c r="J59" s="21">
        <f t="shared" ref="J59" si="15">SUM(J56:J58)</f>
        <v>136.4</v>
      </c>
      <c r="K59" s="27"/>
      <c r="L59" s="21">
        <f>SUM(L56:L58)</f>
        <v>19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66" t="s">
        <v>88</v>
      </c>
      <c r="F60" s="65">
        <v>60</v>
      </c>
      <c r="G60" s="65">
        <v>0.7</v>
      </c>
      <c r="H60" s="65">
        <v>5.4</v>
      </c>
      <c r="I60" s="65">
        <v>4</v>
      </c>
      <c r="J60" s="65">
        <v>67.099999999999994</v>
      </c>
      <c r="K60" s="67" t="s">
        <v>89</v>
      </c>
      <c r="L60" s="65">
        <v>9</v>
      </c>
    </row>
    <row r="61" spans="1:12" ht="15" x14ac:dyDescent="0.25">
      <c r="A61" s="15"/>
      <c r="B61" s="16"/>
      <c r="C61" s="11"/>
      <c r="D61" s="7" t="s">
        <v>28</v>
      </c>
      <c r="E61" s="66" t="s">
        <v>90</v>
      </c>
      <c r="F61" s="65">
        <v>200</v>
      </c>
      <c r="G61" s="65">
        <v>4.8</v>
      </c>
      <c r="H61" s="65">
        <v>5.8</v>
      </c>
      <c r="I61" s="65">
        <v>13.6</v>
      </c>
      <c r="J61" s="65">
        <v>125.5</v>
      </c>
      <c r="K61" s="67" t="s">
        <v>91</v>
      </c>
      <c r="L61" s="65">
        <v>19</v>
      </c>
    </row>
    <row r="62" spans="1:12" ht="15" x14ac:dyDescent="0.25">
      <c r="A62" s="15"/>
      <c r="B62" s="16"/>
      <c r="C62" s="11"/>
      <c r="D62" s="7" t="s">
        <v>29</v>
      </c>
      <c r="E62" s="66" t="s">
        <v>92</v>
      </c>
      <c r="F62" s="65">
        <v>90</v>
      </c>
      <c r="G62" s="65">
        <v>16.399999999999999</v>
      </c>
      <c r="H62" s="65">
        <v>15.7</v>
      </c>
      <c r="I62" s="65">
        <v>14.8</v>
      </c>
      <c r="J62" s="65">
        <v>265.7</v>
      </c>
      <c r="K62" s="67" t="s">
        <v>93</v>
      </c>
      <c r="L62" s="65">
        <v>39.85</v>
      </c>
    </row>
    <row r="63" spans="1:12" ht="15" x14ac:dyDescent="0.25">
      <c r="A63" s="15"/>
      <c r="B63" s="16"/>
      <c r="C63" s="11"/>
      <c r="D63" s="7" t="s">
        <v>30</v>
      </c>
      <c r="E63" s="66" t="s">
        <v>100</v>
      </c>
      <c r="F63" s="65">
        <v>150</v>
      </c>
      <c r="G63" s="65">
        <v>8.1999999999999993</v>
      </c>
      <c r="H63" s="65">
        <v>6.3</v>
      </c>
      <c r="I63" s="65">
        <v>35.9</v>
      </c>
      <c r="J63" s="65">
        <v>233.7</v>
      </c>
      <c r="K63" s="67" t="s">
        <v>101</v>
      </c>
      <c r="L63" s="65">
        <v>18</v>
      </c>
    </row>
    <row r="64" spans="1:12" ht="15" x14ac:dyDescent="0.25">
      <c r="A64" s="15"/>
      <c r="B64" s="16"/>
      <c r="C64" s="11"/>
      <c r="D64" s="7" t="s">
        <v>31</v>
      </c>
      <c r="E64" s="66" t="s">
        <v>98</v>
      </c>
      <c r="F64" s="65">
        <v>180</v>
      </c>
      <c r="G64" s="65">
        <v>0.9</v>
      </c>
      <c r="H64" s="65">
        <v>0</v>
      </c>
      <c r="I64" s="65">
        <v>14.1</v>
      </c>
      <c r="J64" s="65">
        <v>60.2</v>
      </c>
      <c r="K64" s="67" t="s">
        <v>99</v>
      </c>
      <c r="L64" s="65">
        <v>17</v>
      </c>
    </row>
    <row r="65" spans="1:12" ht="15" x14ac:dyDescent="0.25">
      <c r="A65" s="15"/>
      <c r="B65" s="16"/>
      <c r="C65" s="11"/>
      <c r="D65" s="7" t="s">
        <v>32</v>
      </c>
      <c r="E65" s="50" t="s">
        <v>66</v>
      </c>
      <c r="F65" s="65">
        <v>30</v>
      </c>
      <c r="G65" s="65">
        <v>2.2999999999999998</v>
      </c>
      <c r="H65" s="65">
        <v>0.2</v>
      </c>
      <c r="I65" s="65">
        <v>14.8</v>
      </c>
      <c r="J65" s="65">
        <v>70.3</v>
      </c>
      <c r="K65" s="67" t="s">
        <v>57</v>
      </c>
      <c r="L65" s="65">
        <v>3</v>
      </c>
    </row>
    <row r="66" spans="1:12" ht="15" x14ac:dyDescent="0.25">
      <c r="A66" s="15"/>
      <c r="B66" s="16"/>
      <c r="C66" s="11"/>
      <c r="D66" s="7" t="s">
        <v>33</v>
      </c>
      <c r="E66" s="50" t="s">
        <v>65</v>
      </c>
      <c r="F66" s="65">
        <v>30</v>
      </c>
      <c r="G66" s="65">
        <v>2</v>
      </c>
      <c r="H66" s="65">
        <v>0.4</v>
      </c>
      <c r="I66" s="65">
        <v>11.9</v>
      </c>
      <c r="J66" s="65">
        <v>58.7</v>
      </c>
      <c r="K66" s="67" t="s">
        <v>57</v>
      </c>
      <c r="L66" s="65">
        <v>2.5</v>
      </c>
    </row>
    <row r="67" spans="1:12" ht="15" x14ac:dyDescent="0.25">
      <c r="A67" s="15"/>
      <c r="B67" s="16"/>
      <c r="C67" s="11"/>
      <c r="D67" s="68" t="s">
        <v>73</v>
      </c>
      <c r="E67" s="50" t="s">
        <v>94</v>
      </c>
      <c r="F67" s="51">
        <v>20</v>
      </c>
      <c r="G67" s="51">
        <v>0.7</v>
      </c>
      <c r="H67" s="51">
        <v>0.5</v>
      </c>
      <c r="I67" s="51">
        <v>1.8</v>
      </c>
      <c r="J67" s="51">
        <v>14.1</v>
      </c>
      <c r="K67" s="52" t="s">
        <v>95</v>
      </c>
      <c r="L67" s="51">
        <v>1.21</v>
      </c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760</v>
      </c>
      <c r="G69" s="21">
        <f t="shared" ref="G69" si="16">SUM(G60:G68)</f>
        <v>36</v>
      </c>
      <c r="H69" s="21">
        <f t="shared" ref="H69" si="17">SUM(H60:H68)</f>
        <v>34.299999999999997</v>
      </c>
      <c r="I69" s="21">
        <f t="shared" ref="I69" si="18">SUM(I60:I68)</f>
        <v>110.9</v>
      </c>
      <c r="J69" s="21">
        <f t="shared" ref="J69" si="19">SUM(J60:J68)</f>
        <v>895.30000000000007</v>
      </c>
      <c r="K69" s="27"/>
      <c r="L69" s="21">
        <f>SUM(L60:L68)</f>
        <v>109.55999999999999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 t="s">
        <v>102</v>
      </c>
      <c r="F70" s="51">
        <v>115</v>
      </c>
      <c r="G70" s="51">
        <v>7.6</v>
      </c>
      <c r="H70" s="51">
        <v>10.9</v>
      </c>
      <c r="I70" s="51">
        <v>41</v>
      </c>
      <c r="J70" s="51">
        <v>292.5</v>
      </c>
      <c r="K70" s="52" t="s">
        <v>57</v>
      </c>
      <c r="L70" s="51">
        <v>23</v>
      </c>
    </row>
    <row r="71" spans="1:12" ht="15" x14ac:dyDescent="0.25">
      <c r="A71" s="15"/>
      <c r="B71" s="16"/>
      <c r="C71" s="11"/>
      <c r="D71" s="12" t="s">
        <v>31</v>
      </c>
      <c r="E71" s="50" t="s">
        <v>103</v>
      </c>
      <c r="F71" s="51">
        <v>220</v>
      </c>
      <c r="G71" s="51">
        <v>0.7</v>
      </c>
      <c r="H71" s="51">
        <v>0.3</v>
      </c>
      <c r="I71" s="51">
        <v>9.6999999999999993</v>
      </c>
      <c r="J71" s="51">
        <v>43.9</v>
      </c>
      <c r="K71" s="52">
        <v>346</v>
      </c>
      <c r="L71" s="51">
        <v>17</v>
      </c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335</v>
      </c>
      <c r="G74" s="21">
        <f t="shared" ref="G74" si="20">SUM(G70:G73)</f>
        <v>8.2999999999999989</v>
      </c>
      <c r="H74" s="21">
        <f t="shared" ref="H74" si="21">SUM(H70:H73)</f>
        <v>11.200000000000001</v>
      </c>
      <c r="I74" s="21">
        <f t="shared" ref="I74" si="22">SUM(I70:I73)</f>
        <v>50.7</v>
      </c>
      <c r="J74" s="21">
        <f t="shared" ref="J74" si="23">SUM(J70:J73)</f>
        <v>336.4</v>
      </c>
      <c r="K74" s="27"/>
      <c r="L74" s="21">
        <f>SUM(L70:L73)</f>
        <v>40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 t="s">
        <v>104</v>
      </c>
      <c r="F75" s="51">
        <v>240</v>
      </c>
      <c r="G75" s="51">
        <v>25.2</v>
      </c>
      <c r="H75" s="51">
        <v>8.5</v>
      </c>
      <c r="I75" s="51">
        <v>21</v>
      </c>
      <c r="J75" s="51">
        <v>260.8</v>
      </c>
      <c r="K75" s="52" t="s">
        <v>105</v>
      </c>
      <c r="L75" s="51">
        <v>54.71</v>
      </c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 t="s">
        <v>106</v>
      </c>
      <c r="F77" s="51">
        <v>180</v>
      </c>
      <c r="G77" s="51">
        <v>0.2</v>
      </c>
      <c r="H77" s="51">
        <v>0</v>
      </c>
      <c r="I77" s="51">
        <v>0.1</v>
      </c>
      <c r="J77" s="51">
        <v>1.3</v>
      </c>
      <c r="K77" s="52" t="s">
        <v>107</v>
      </c>
      <c r="L77" s="51">
        <v>1.5</v>
      </c>
    </row>
    <row r="78" spans="1:12" ht="15" x14ac:dyDescent="0.25">
      <c r="A78" s="15"/>
      <c r="B78" s="16"/>
      <c r="C78" s="11"/>
      <c r="D78" s="7" t="s">
        <v>23</v>
      </c>
      <c r="E78" s="50" t="s">
        <v>66</v>
      </c>
      <c r="F78" s="65">
        <v>30</v>
      </c>
      <c r="G78" s="65">
        <v>2.2999999999999998</v>
      </c>
      <c r="H78" s="65">
        <v>0.2</v>
      </c>
      <c r="I78" s="65">
        <v>14.8</v>
      </c>
      <c r="J78" s="65">
        <v>70.3</v>
      </c>
      <c r="K78" s="67" t="s">
        <v>57</v>
      </c>
      <c r="L78" s="65">
        <v>3</v>
      </c>
    </row>
    <row r="79" spans="1:12" ht="15" x14ac:dyDescent="0.25">
      <c r="A79" s="15"/>
      <c r="B79" s="16"/>
      <c r="C79" s="11"/>
      <c r="D79" s="68" t="s">
        <v>108</v>
      </c>
      <c r="E79" s="50" t="s">
        <v>109</v>
      </c>
      <c r="F79" s="51">
        <v>40</v>
      </c>
      <c r="G79" s="51">
        <v>4.8</v>
      </c>
      <c r="H79" s="51">
        <v>4</v>
      </c>
      <c r="I79" s="51">
        <v>0.3</v>
      </c>
      <c r="J79" s="51">
        <v>56.6</v>
      </c>
      <c r="K79" s="52" t="s">
        <v>110</v>
      </c>
      <c r="L79" s="51">
        <v>5</v>
      </c>
    </row>
    <row r="80" spans="1:12" ht="15" x14ac:dyDescent="0.25">
      <c r="A80" s="15"/>
      <c r="B80" s="16"/>
      <c r="C80" s="11"/>
      <c r="D80" s="68" t="s">
        <v>33</v>
      </c>
      <c r="E80" s="50" t="s">
        <v>65</v>
      </c>
      <c r="F80" s="65">
        <v>30</v>
      </c>
      <c r="G80" s="65">
        <v>2</v>
      </c>
      <c r="H80" s="65">
        <v>0.4</v>
      </c>
      <c r="I80" s="65">
        <v>11.9</v>
      </c>
      <c r="J80" s="65">
        <v>58.7</v>
      </c>
      <c r="K80" s="67" t="s">
        <v>57</v>
      </c>
      <c r="L80" s="65">
        <v>2.5</v>
      </c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520</v>
      </c>
      <c r="G81" s="21">
        <f t="shared" ref="G81" si="24">SUM(G75:G80)</f>
        <v>34.5</v>
      </c>
      <c r="H81" s="21">
        <f t="shared" ref="H81" si="25">SUM(H75:H80)</f>
        <v>13.1</v>
      </c>
      <c r="I81" s="21">
        <f t="shared" ref="I81" si="26">SUM(I75:I80)</f>
        <v>48.1</v>
      </c>
      <c r="J81" s="21">
        <f t="shared" ref="J81" si="27">SUM(J75:J80)</f>
        <v>447.70000000000005</v>
      </c>
      <c r="K81" s="27"/>
      <c r="L81" s="21">
        <f>SUM(L75:L80)</f>
        <v>66.710000000000008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 t="s">
        <v>111</v>
      </c>
      <c r="F82" s="51">
        <v>220</v>
      </c>
      <c r="G82" s="51">
        <v>6.4</v>
      </c>
      <c r="H82" s="51">
        <v>5.5</v>
      </c>
      <c r="I82" s="51">
        <v>9.1999999999999993</v>
      </c>
      <c r="J82" s="51">
        <v>112</v>
      </c>
      <c r="K82" s="52" t="s">
        <v>57</v>
      </c>
      <c r="L82" s="51">
        <v>21</v>
      </c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220</v>
      </c>
      <c r="G88" s="21">
        <f>SUM(G82:G87)</f>
        <v>6.4</v>
      </c>
      <c r="H88" s="21">
        <f>SUM(H82:H87)</f>
        <v>5.5</v>
      </c>
      <c r="I88" s="21">
        <f>SUM(I82:I87)</f>
        <v>9.1999999999999993</v>
      </c>
      <c r="J88" s="21">
        <f>SUM(J82:J87)</f>
        <v>112</v>
      </c>
      <c r="K88" s="27"/>
      <c r="L88" s="21">
        <f>SUM(L82:L87)</f>
        <v>21</v>
      </c>
    </row>
    <row r="89" spans="1:12" ht="15.75" customHeight="1" thickBot="1" x14ac:dyDescent="0.25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2405</v>
      </c>
      <c r="G89" s="34">
        <f>G55+G59+G69+G74+G81+G88</f>
        <v>109.10000000000001</v>
      </c>
      <c r="H89" s="34">
        <f>H55+H59+H69+H74+H81+H88</f>
        <v>95.899999999999991</v>
      </c>
      <c r="I89" s="34">
        <f>I55+I59+I69+I74+I81+I88</f>
        <v>292.10000000000002</v>
      </c>
      <c r="J89" s="34">
        <f>J55+J59+J69+J74+J81+J88</f>
        <v>2465.9000000000005</v>
      </c>
      <c r="K89" s="35"/>
      <c r="L89" s="34">
        <f>L55+L59+L69+L74+L81+L88</f>
        <v>294.77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63" t="s">
        <v>112</v>
      </c>
      <c r="F90" s="64">
        <v>150</v>
      </c>
      <c r="G90" s="64">
        <v>4</v>
      </c>
      <c r="H90" s="64">
        <v>4.0999999999999996</v>
      </c>
      <c r="I90" s="64">
        <v>21.5</v>
      </c>
      <c r="J90" s="64">
        <v>138.4</v>
      </c>
      <c r="K90" s="70" t="s">
        <v>113</v>
      </c>
      <c r="L90" s="64">
        <v>18</v>
      </c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66" t="s">
        <v>114</v>
      </c>
      <c r="F92" s="65">
        <v>180</v>
      </c>
      <c r="G92" s="65">
        <v>1.4</v>
      </c>
      <c r="H92" s="65">
        <v>1</v>
      </c>
      <c r="I92" s="65">
        <v>7.7</v>
      </c>
      <c r="J92" s="71">
        <v>45.8</v>
      </c>
      <c r="K92" s="67" t="s">
        <v>77</v>
      </c>
      <c r="L92" s="65">
        <v>6</v>
      </c>
    </row>
    <row r="93" spans="1:12" ht="15" x14ac:dyDescent="0.25">
      <c r="A93" s="25"/>
      <c r="B93" s="16"/>
      <c r="C93" s="11"/>
      <c r="D93" s="7" t="s">
        <v>23</v>
      </c>
      <c r="E93" s="66" t="s">
        <v>65</v>
      </c>
      <c r="F93" s="65">
        <v>30</v>
      </c>
      <c r="G93" s="65">
        <v>2</v>
      </c>
      <c r="H93" s="65">
        <v>0.4</v>
      </c>
      <c r="I93" s="65">
        <v>11.9</v>
      </c>
      <c r="J93" s="65">
        <v>58.7</v>
      </c>
      <c r="K93" s="67" t="s">
        <v>57</v>
      </c>
      <c r="L93" s="65">
        <v>2.5</v>
      </c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15"/>
      <c r="B95" s="16"/>
      <c r="C95" s="11"/>
      <c r="D95" s="68" t="s">
        <v>32</v>
      </c>
      <c r="E95" s="66" t="s">
        <v>66</v>
      </c>
      <c r="F95" s="65">
        <v>30</v>
      </c>
      <c r="G95" s="65">
        <v>2.2999999999999998</v>
      </c>
      <c r="H95" s="65">
        <v>0.2</v>
      </c>
      <c r="I95" s="65">
        <v>14.8</v>
      </c>
      <c r="J95" s="65">
        <v>70.3</v>
      </c>
      <c r="K95" s="67" t="s">
        <v>57</v>
      </c>
      <c r="L95" s="65">
        <v>3</v>
      </c>
    </row>
    <row r="96" spans="1:12" ht="15" x14ac:dyDescent="0.25">
      <c r="A96" s="15"/>
      <c r="B96" s="16"/>
      <c r="C96" s="11"/>
      <c r="D96" s="68" t="s">
        <v>84</v>
      </c>
      <c r="E96" s="50" t="s">
        <v>85</v>
      </c>
      <c r="F96" s="51">
        <v>10</v>
      </c>
      <c r="G96" s="51">
        <v>0.1</v>
      </c>
      <c r="H96" s="51">
        <v>7.3</v>
      </c>
      <c r="I96" s="51">
        <v>0.1</v>
      </c>
      <c r="J96" s="51">
        <v>66.099999999999994</v>
      </c>
      <c r="K96" s="52" t="s">
        <v>86</v>
      </c>
      <c r="L96" s="51">
        <v>3</v>
      </c>
    </row>
    <row r="97" spans="1:12" ht="15" x14ac:dyDescent="0.25">
      <c r="A97" s="25"/>
      <c r="B97" s="16"/>
      <c r="C97" s="11"/>
      <c r="D97" s="68" t="s">
        <v>115</v>
      </c>
      <c r="E97" s="50" t="s">
        <v>116</v>
      </c>
      <c r="F97" s="51">
        <v>20</v>
      </c>
      <c r="G97" s="51">
        <v>4.5999999999999996</v>
      </c>
      <c r="H97" s="51">
        <v>5.9</v>
      </c>
      <c r="I97" s="51">
        <v>0</v>
      </c>
      <c r="J97" s="51">
        <v>71.7</v>
      </c>
      <c r="K97" s="52" t="s">
        <v>117</v>
      </c>
      <c r="L97" s="51">
        <v>4</v>
      </c>
    </row>
    <row r="98" spans="1:12" ht="15" x14ac:dyDescent="0.25">
      <c r="A98" s="26"/>
      <c r="B98" s="18"/>
      <c r="C98" s="8"/>
      <c r="D98" s="19" t="s">
        <v>39</v>
      </c>
      <c r="E98" s="9"/>
      <c r="F98" s="21">
        <f>SUM(F90:F97)</f>
        <v>420</v>
      </c>
      <c r="G98" s="21">
        <f>SUM(G90:G97)</f>
        <v>14.399999999999999</v>
      </c>
      <c r="H98" s="21">
        <f>SUM(H90:H97)</f>
        <v>18.899999999999999</v>
      </c>
      <c r="I98" s="21">
        <f>SUM(I90:I97)</f>
        <v>56.000000000000007</v>
      </c>
      <c r="J98" s="21">
        <f>SUM(J90:J97)</f>
        <v>450.99999999999994</v>
      </c>
      <c r="K98" s="27"/>
      <c r="L98" s="21">
        <f>SUM(L90:L97)</f>
        <v>36.5</v>
      </c>
    </row>
    <row r="99" spans="1:12" ht="15" x14ac:dyDescent="0.25">
      <c r="A99" s="28">
        <f>A90</f>
        <v>1</v>
      </c>
      <c r="B99" s="14">
        <f>B90</f>
        <v>3</v>
      </c>
      <c r="C99" s="10" t="s">
        <v>25</v>
      </c>
      <c r="D99" s="12" t="s">
        <v>24</v>
      </c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8" t="s">
        <v>54</v>
      </c>
      <c r="E100" s="50" t="s">
        <v>118</v>
      </c>
      <c r="F100" s="51">
        <v>200</v>
      </c>
      <c r="G100" s="51">
        <v>0.6</v>
      </c>
      <c r="H100" s="51">
        <v>0</v>
      </c>
      <c r="I100" s="51">
        <v>33</v>
      </c>
      <c r="J100" s="51">
        <v>134.4</v>
      </c>
      <c r="K100" s="52" t="s">
        <v>57</v>
      </c>
      <c r="L100" s="51">
        <v>21</v>
      </c>
    </row>
    <row r="101" spans="1:12" ht="15" x14ac:dyDescent="0.25">
      <c r="A101" s="25"/>
      <c r="B101" s="16"/>
      <c r="C101" s="11"/>
      <c r="D101" s="6"/>
      <c r="E101" s="50"/>
      <c r="F101" s="51"/>
      <c r="G101" s="51"/>
      <c r="H101" s="51"/>
      <c r="I101" s="51"/>
      <c r="J101" s="51"/>
      <c r="K101" s="52"/>
      <c r="L101" s="51"/>
    </row>
    <row r="102" spans="1:12" ht="15" x14ac:dyDescent="0.25">
      <c r="A102" s="26"/>
      <c r="B102" s="18"/>
      <c r="C102" s="8"/>
      <c r="D102" s="19" t="s">
        <v>39</v>
      </c>
      <c r="E102" s="9"/>
      <c r="F102" s="21">
        <f>SUM(F99:F101)</f>
        <v>200</v>
      </c>
      <c r="G102" s="21">
        <f t="shared" ref="G102" si="28">SUM(G99:G101)</f>
        <v>0.6</v>
      </c>
      <c r="H102" s="21">
        <f t="shared" ref="H102" si="29">SUM(H99:H101)</f>
        <v>0</v>
      </c>
      <c r="I102" s="21">
        <f t="shared" ref="I102" si="30">SUM(I99:I101)</f>
        <v>33</v>
      </c>
      <c r="J102" s="21">
        <f t="shared" ref="J102" si="31">SUM(J99:J101)</f>
        <v>134.4</v>
      </c>
      <c r="K102" s="27"/>
      <c r="L102" s="21">
        <f>SUM(L99:L101)</f>
        <v>21</v>
      </c>
    </row>
    <row r="103" spans="1:12" ht="15" x14ac:dyDescent="0.25">
      <c r="A103" s="28">
        <f>A90</f>
        <v>1</v>
      </c>
      <c r="B103" s="14">
        <f>B90</f>
        <v>3</v>
      </c>
      <c r="C103" s="10" t="s">
        <v>26</v>
      </c>
      <c r="D103" s="7" t="s">
        <v>27</v>
      </c>
      <c r="E103" s="66" t="s">
        <v>119</v>
      </c>
      <c r="F103" s="65">
        <v>60</v>
      </c>
      <c r="G103" s="65">
        <v>0.9</v>
      </c>
      <c r="H103" s="65">
        <v>3.3</v>
      </c>
      <c r="I103" s="65">
        <v>5</v>
      </c>
      <c r="J103" s="65">
        <v>53</v>
      </c>
      <c r="K103" s="67">
        <v>39</v>
      </c>
      <c r="L103" s="65">
        <v>9</v>
      </c>
    </row>
    <row r="104" spans="1:12" ht="15" x14ac:dyDescent="0.25">
      <c r="A104" s="25"/>
      <c r="B104" s="16"/>
      <c r="C104" s="11"/>
      <c r="D104" s="7" t="s">
        <v>28</v>
      </c>
      <c r="E104" s="50" t="s">
        <v>120</v>
      </c>
      <c r="F104" s="51">
        <v>200</v>
      </c>
      <c r="G104" s="51">
        <v>3.1</v>
      </c>
      <c r="H104" s="51">
        <v>5.0999999999999996</v>
      </c>
      <c r="I104" s="51">
        <v>12.3</v>
      </c>
      <c r="J104" s="51">
        <v>107.5</v>
      </c>
      <c r="K104" s="52" t="s">
        <v>121</v>
      </c>
      <c r="L104" s="51">
        <v>20</v>
      </c>
    </row>
    <row r="105" spans="1:12" ht="15" x14ac:dyDescent="0.25">
      <c r="A105" s="25"/>
      <c r="B105" s="16"/>
      <c r="C105" s="11"/>
      <c r="D105" s="7" t="s">
        <v>29</v>
      </c>
      <c r="E105" s="66" t="s">
        <v>122</v>
      </c>
      <c r="F105" s="65">
        <v>90</v>
      </c>
      <c r="G105" s="65">
        <v>17.100000000000001</v>
      </c>
      <c r="H105" s="65">
        <v>19.8</v>
      </c>
      <c r="I105" s="65">
        <v>5</v>
      </c>
      <c r="J105" s="65">
        <v>266.10000000000002</v>
      </c>
      <c r="K105" s="67" t="s">
        <v>123</v>
      </c>
      <c r="L105" s="65">
        <v>44</v>
      </c>
    </row>
    <row r="106" spans="1:12" ht="15" x14ac:dyDescent="0.25">
      <c r="A106" s="25"/>
      <c r="B106" s="16"/>
      <c r="C106" s="11"/>
      <c r="D106" s="7" t="s">
        <v>30</v>
      </c>
      <c r="E106" s="66" t="s">
        <v>71</v>
      </c>
      <c r="F106" s="65">
        <v>150</v>
      </c>
      <c r="G106" s="65">
        <v>3.1</v>
      </c>
      <c r="H106" s="65">
        <v>5.3</v>
      </c>
      <c r="I106" s="65">
        <v>19.8</v>
      </c>
      <c r="J106" s="65">
        <v>139.4</v>
      </c>
      <c r="K106" s="67" t="s">
        <v>72</v>
      </c>
      <c r="L106" s="65">
        <v>16</v>
      </c>
    </row>
    <row r="107" spans="1:12" ht="15" x14ac:dyDescent="0.25">
      <c r="A107" s="25"/>
      <c r="B107" s="16"/>
      <c r="C107" s="11"/>
      <c r="D107" s="7" t="s">
        <v>31</v>
      </c>
      <c r="E107" s="66" t="s">
        <v>124</v>
      </c>
      <c r="F107" s="65">
        <v>180</v>
      </c>
      <c r="G107" s="65">
        <v>0.4</v>
      </c>
      <c r="H107" s="65">
        <v>0</v>
      </c>
      <c r="I107" s="65">
        <v>17.8</v>
      </c>
      <c r="J107" s="65">
        <v>72.900000000000006</v>
      </c>
      <c r="K107" s="67" t="s">
        <v>125</v>
      </c>
      <c r="L107" s="65">
        <v>15</v>
      </c>
    </row>
    <row r="108" spans="1:12" ht="15" x14ac:dyDescent="0.25">
      <c r="A108" s="25"/>
      <c r="B108" s="16"/>
      <c r="C108" s="11"/>
      <c r="D108" s="7" t="s">
        <v>32</v>
      </c>
      <c r="E108" s="50" t="s">
        <v>66</v>
      </c>
      <c r="F108" s="65">
        <v>30</v>
      </c>
      <c r="G108" s="65">
        <v>2.2999999999999998</v>
      </c>
      <c r="H108" s="65">
        <v>0.2</v>
      </c>
      <c r="I108" s="65">
        <v>14.8</v>
      </c>
      <c r="J108" s="65">
        <v>70.3</v>
      </c>
      <c r="K108" s="67" t="s">
        <v>57</v>
      </c>
      <c r="L108" s="65">
        <v>3</v>
      </c>
    </row>
    <row r="109" spans="1:12" ht="15" x14ac:dyDescent="0.25">
      <c r="A109" s="25"/>
      <c r="B109" s="16"/>
      <c r="C109" s="11"/>
      <c r="D109" s="7" t="s">
        <v>33</v>
      </c>
      <c r="E109" s="50" t="s">
        <v>65</v>
      </c>
      <c r="F109" s="65">
        <v>30</v>
      </c>
      <c r="G109" s="65">
        <v>2</v>
      </c>
      <c r="H109" s="65">
        <v>0.4</v>
      </c>
      <c r="I109" s="65">
        <v>11.9</v>
      </c>
      <c r="J109" s="65">
        <v>58.7</v>
      </c>
      <c r="K109" s="67" t="s">
        <v>57</v>
      </c>
      <c r="L109" s="65">
        <v>2.5</v>
      </c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5"/>
      <c r="B111" s="16"/>
      <c r="C111" s="11"/>
      <c r="D111" s="6"/>
      <c r="E111" s="50"/>
      <c r="F111" s="51"/>
      <c r="G111" s="51"/>
      <c r="H111" s="51"/>
      <c r="I111" s="51"/>
      <c r="J111" s="51"/>
      <c r="K111" s="52"/>
      <c r="L111" s="51"/>
    </row>
    <row r="112" spans="1:12" ht="15" x14ac:dyDescent="0.25">
      <c r="A112" s="26"/>
      <c r="B112" s="18"/>
      <c r="C112" s="8"/>
      <c r="D112" s="19" t="s">
        <v>39</v>
      </c>
      <c r="E112" s="9"/>
      <c r="F112" s="21">
        <f>SUM(F103:F111)</f>
        <v>740</v>
      </c>
      <c r="G112" s="21">
        <f t="shared" ref="G112" si="32">SUM(G103:G111)</f>
        <v>28.900000000000002</v>
      </c>
      <c r="H112" s="21">
        <f t="shared" ref="H112" si="33">SUM(H103:H111)</f>
        <v>34.1</v>
      </c>
      <c r="I112" s="21">
        <f t="shared" ref="I112" si="34">SUM(I103:I111)</f>
        <v>86.600000000000009</v>
      </c>
      <c r="J112" s="21">
        <f t="shared" ref="J112" si="35">SUM(J103:J111)</f>
        <v>767.9</v>
      </c>
      <c r="K112" s="27"/>
      <c r="L112" s="21">
        <f>SUM(L103:L111)</f>
        <v>109.5</v>
      </c>
    </row>
    <row r="113" spans="1:12" ht="15" x14ac:dyDescent="0.25">
      <c r="A113" s="28">
        <f>A90</f>
        <v>1</v>
      </c>
      <c r="B113" s="14">
        <f>B90</f>
        <v>3</v>
      </c>
      <c r="C113" s="10" t="s">
        <v>34</v>
      </c>
      <c r="D113" s="12" t="s">
        <v>35</v>
      </c>
      <c r="E113" s="50" t="s">
        <v>127</v>
      </c>
      <c r="F113" s="51">
        <v>115</v>
      </c>
      <c r="G113" s="51">
        <v>9.8000000000000007</v>
      </c>
      <c r="H113" s="51">
        <v>6</v>
      </c>
      <c r="I113" s="51">
        <v>44</v>
      </c>
      <c r="J113" s="51">
        <v>269.39999999999998</v>
      </c>
      <c r="K113" s="52" t="s">
        <v>57</v>
      </c>
      <c r="L113" s="51">
        <v>23</v>
      </c>
    </row>
    <row r="114" spans="1:12" ht="15" x14ac:dyDescent="0.25">
      <c r="A114" s="25"/>
      <c r="B114" s="16"/>
      <c r="C114" s="11"/>
      <c r="D114" s="12" t="s">
        <v>31</v>
      </c>
      <c r="E114" s="50" t="s">
        <v>126</v>
      </c>
      <c r="F114" s="51">
        <v>240</v>
      </c>
      <c r="G114" s="51">
        <v>0.3</v>
      </c>
      <c r="H114" s="51">
        <v>0.1</v>
      </c>
      <c r="I114" s="51">
        <v>2.4</v>
      </c>
      <c r="J114" s="51">
        <v>12.1</v>
      </c>
      <c r="K114" s="52">
        <v>345</v>
      </c>
      <c r="L114" s="51">
        <v>17</v>
      </c>
    </row>
    <row r="115" spans="1:12" ht="15" x14ac:dyDescent="0.25">
      <c r="A115" s="25"/>
      <c r="B115" s="16"/>
      <c r="C115" s="11"/>
      <c r="D115" s="68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5"/>
      <c r="B116" s="16"/>
      <c r="C116" s="11"/>
      <c r="D116" s="6"/>
      <c r="E116" s="50"/>
      <c r="F116" s="51"/>
      <c r="G116" s="51"/>
      <c r="H116" s="51"/>
      <c r="I116" s="51"/>
      <c r="J116" s="51"/>
      <c r="K116" s="52"/>
      <c r="L116" s="51"/>
    </row>
    <row r="117" spans="1:12" ht="15" x14ac:dyDescent="0.25">
      <c r="A117" s="26"/>
      <c r="B117" s="18"/>
      <c r="C117" s="8"/>
      <c r="D117" s="19" t="s">
        <v>39</v>
      </c>
      <c r="E117" s="9"/>
      <c r="F117" s="21">
        <f>SUM(F113:F116)</f>
        <v>355</v>
      </c>
      <c r="G117" s="21">
        <f t="shared" ref="G117" si="36">SUM(G113:G116)</f>
        <v>10.100000000000001</v>
      </c>
      <c r="H117" s="21">
        <f t="shared" ref="H117" si="37">SUM(H113:H116)</f>
        <v>6.1</v>
      </c>
      <c r="I117" s="21">
        <f t="shared" ref="I117" si="38">SUM(I113:I116)</f>
        <v>46.4</v>
      </c>
      <c r="J117" s="21">
        <f t="shared" ref="J117" si="39">SUM(J113:J116)</f>
        <v>281.5</v>
      </c>
      <c r="K117" s="27"/>
      <c r="L117" s="21">
        <f>SUM(L113:L116)</f>
        <v>40</v>
      </c>
    </row>
    <row r="118" spans="1:12" ht="15" x14ac:dyDescent="0.25">
      <c r="A118" s="28">
        <f>A90</f>
        <v>1</v>
      </c>
      <c r="B118" s="14">
        <f>B90</f>
        <v>3</v>
      </c>
      <c r="C118" s="10" t="s">
        <v>36</v>
      </c>
      <c r="D118" s="7" t="s">
        <v>21</v>
      </c>
      <c r="E118" s="50" t="s">
        <v>130</v>
      </c>
      <c r="F118" s="51">
        <v>90</v>
      </c>
      <c r="G118" s="51">
        <v>16.399999999999999</v>
      </c>
      <c r="H118" s="51">
        <v>15.7</v>
      </c>
      <c r="I118" s="51">
        <v>14.8</v>
      </c>
      <c r="J118" s="51">
        <v>265.7</v>
      </c>
      <c r="K118" s="52" t="s">
        <v>131</v>
      </c>
      <c r="L118" s="51">
        <v>42.06</v>
      </c>
    </row>
    <row r="119" spans="1:12" ht="15" x14ac:dyDescent="0.25">
      <c r="A119" s="25"/>
      <c r="B119" s="16"/>
      <c r="C119" s="11"/>
      <c r="D119" s="7" t="s">
        <v>30</v>
      </c>
      <c r="E119" s="50" t="s">
        <v>128</v>
      </c>
      <c r="F119" s="51">
        <v>180</v>
      </c>
      <c r="G119" s="51">
        <v>3.4</v>
      </c>
      <c r="H119" s="51">
        <v>9</v>
      </c>
      <c r="I119" s="51">
        <v>16.399999999999999</v>
      </c>
      <c r="J119" s="51">
        <v>160</v>
      </c>
      <c r="K119" s="52" t="s">
        <v>129</v>
      </c>
      <c r="L119" s="51">
        <v>20.21</v>
      </c>
    </row>
    <row r="120" spans="1:12" ht="15" x14ac:dyDescent="0.25">
      <c r="A120" s="25"/>
      <c r="B120" s="16"/>
      <c r="C120" s="11"/>
      <c r="D120" s="7" t="s">
        <v>31</v>
      </c>
      <c r="E120" s="50" t="s">
        <v>132</v>
      </c>
      <c r="F120" s="51">
        <v>180</v>
      </c>
      <c r="G120" s="51">
        <v>0.2</v>
      </c>
      <c r="H120" s="51">
        <v>0.1</v>
      </c>
      <c r="I120" s="51">
        <v>6.7</v>
      </c>
      <c r="J120" s="51">
        <v>28.5</v>
      </c>
      <c r="K120" s="52" t="s">
        <v>133</v>
      </c>
      <c r="L120" s="51">
        <v>5</v>
      </c>
    </row>
    <row r="121" spans="1:12" ht="15" x14ac:dyDescent="0.25">
      <c r="A121" s="25"/>
      <c r="B121" s="16"/>
      <c r="C121" s="11"/>
      <c r="D121" s="7" t="s">
        <v>23</v>
      </c>
      <c r="E121" s="50" t="s">
        <v>66</v>
      </c>
      <c r="F121" s="65">
        <v>30</v>
      </c>
      <c r="G121" s="65">
        <v>2.2999999999999998</v>
      </c>
      <c r="H121" s="65">
        <v>0.2</v>
      </c>
      <c r="I121" s="65">
        <v>14.8</v>
      </c>
      <c r="J121" s="65">
        <v>70.3</v>
      </c>
      <c r="K121" s="67" t="s">
        <v>57</v>
      </c>
      <c r="L121" s="65">
        <v>3</v>
      </c>
    </row>
    <row r="122" spans="1:12" ht="15" x14ac:dyDescent="0.25">
      <c r="A122" s="25"/>
      <c r="B122" s="16"/>
      <c r="C122" s="11"/>
      <c r="D122" s="68" t="s">
        <v>33</v>
      </c>
      <c r="E122" s="50" t="s">
        <v>65</v>
      </c>
      <c r="F122" s="65">
        <v>30</v>
      </c>
      <c r="G122" s="65">
        <v>2</v>
      </c>
      <c r="H122" s="65">
        <v>0.4</v>
      </c>
      <c r="I122" s="65">
        <v>11.9</v>
      </c>
      <c r="J122" s="65">
        <v>58.7</v>
      </c>
      <c r="K122" s="67" t="s">
        <v>57</v>
      </c>
      <c r="L122" s="65">
        <v>2.5</v>
      </c>
    </row>
    <row r="123" spans="1:12" ht="15" x14ac:dyDescent="0.25">
      <c r="A123" s="25"/>
      <c r="B123" s="16"/>
      <c r="C123" s="11"/>
      <c r="D123" s="6"/>
      <c r="E123" s="50"/>
      <c r="F123" s="51"/>
      <c r="G123" s="51"/>
      <c r="H123" s="51"/>
      <c r="I123" s="51"/>
      <c r="J123" s="51"/>
      <c r="K123" s="52"/>
      <c r="L123" s="51"/>
    </row>
    <row r="124" spans="1:12" ht="15" x14ac:dyDescent="0.25">
      <c r="A124" s="26"/>
      <c r="B124" s="18"/>
      <c r="C124" s="8"/>
      <c r="D124" s="19" t="s">
        <v>39</v>
      </c>
      <c r="E124" s="9"/>
      <c r="F124" s="21">
        <f>SUM(F118:F123)</f>
        <v>510</v>
      </c>
      <c r="G124" s="21">
        <f t="shared" ref="G124" si="40">SUM(G118:G123)</f>
        <v>24.299999999999997</v>
      </c>
      <c r="H124" s="21">
        <f t="shared" ref="H124" si="41">SUM(H118:H123)</f>
        <v>25.4</v>
      </c>
      <c r="I124" s="21">
        <f t="shared" ref="I124" si="42">SUM(I118:I123)</f>
        <v>64.600000000000009</v>
      </c>
      <c r="J124" s="21">
        <f t="shared" ref="J124" si="43">SUM(J118:J123)</f>
        <v>583.20000000000005</v>
      </c>
      <c r="K124" s="27"/>
      <c r="L124" s="21">
        <f>SUM(L118:L123)</f>
        <v>72.77000000000001</v>
      </c>
    </row>
    <row r="125" spans="1:12" ht="15" x14ac:dyDescent="0.25">
      <c r="A125" s="28">
        <f>A90</f>
        <v>1</v>
      </c>
      <c r="B125" s="14">
        <f>B90</f>
        <v>3</v>
      </c>
      <c r="C125" s="10" t="s">
        <v>37</v>
      </c>
      <c r="D125" s="12" t="s">
        <v>38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35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31</v>
      </c>
      <c r="E127" s="50" t="s">
        <v>135</v>
      </c>
      <c r="F127" s="51">
        <v>220</v>
      </c>
      <c r="G127" s="51">
        <v>6.4</v>
      </c>
      <c r="H127" s="51">
        <v>5.5</v>
      </c>
      <c r="I127" s="51">
        <v>10.6</v>
      </c>
      <c r="J127" s="51">
        <v>117.3</v>
      </c>
      <c r="K127" s="52" t="s">
        <v>57</v>
      </c>
      <c r="L127" s="51">
        <v>15</v>
      </c>
    </row>
    <row r="128" spans="1:12" ht="15" x14ac:dyDescent="0.25">
      <c r="A128" s="25"/>
      <c r="B128" s="16"/>
      <c r="C128" s="11"/>
      <c r="D128" s="12" t="s">
        <v>24</v>
      </c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8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5"/>
      <c r="B130" s="16"/>
      <c r="C130" s="11"/>
      <c r="D130" s="6"/>
      <c r="E130" s="50"/>
      <c r="F130" s="51"/>
      <c r="G130" s="51"/>
      <c r="H130" s="51"/>
      <c r="I130" s="51"/>
      <c r="J130" s="51"/>
      <c r="K130" s="52"/>
      <c r="L130" s="51"/>
    </row>
    <row r="131" spans="1:12" ht="15" x14ac:dyDescent="0.25">
      <c r="A131" s="26"/>
      <c r="B131" s="18"/>
      <c r="C131" s="8"/>
      <c r="D131" s="20" t="s">
        <v>39</v>
      </c>
      <c r="E131" s="9"/>
      <c r="F131" s="21">
        <f>SUM(F125:F130)</f>
        <v>220</v>
      </c>
      <c r="G131" s="21">
        <f t="shared" ref="G131" si="44">SUM(G125:G130)</f>
        <v>6.4</v>
      </c>
      <c r="H131" s="21">
        <f t="shared" ref="H131" si="45">SUM(H125:H130)</f>
        <v>5.5</v>
      </c>
      <c r="I131" s="21">
        <f t="shared" ref="I131" si="46">SUM(I125:I130)</f>
        <v>10.6</v>
      </c>
      <c r="J131" s="21">
        <f t="shared" ref="J131" si="47">SUM(J125:J130)</f>
        <v>117.3</v>
      </c>
      <c r="K131" s="27"/>
      <c r="L131" s="21">
        <f>SUM(L125:L130)</f>
        <v>15</v>
      </c>
    </row>
    <row r="132" spans="1:12" ht="15.75" customHeight="1" thickBot="1" x14ac:dyDescent="0.25">
      <c r="A132" s="31">
        <f>A90</f>
        <v>1</v>
      </c>
      <c r="B132" s="32">
        <f>B90</f>
        <v>3</v>
      </c>
      <c r="C132" s="58" t="s">
        <v>4</v>
      </c>
      <c r="D132" s="59"/>
      <c r="E132" s="33"/>
      <c r="F132" s="34">
        <f>F98+F102+F112+F117+F124+F131</f>
        <v>2445</v>
      </c>
      <c r="G132" s="34">
        <f t="shared" ref="G132" si="48">G98+G102+G112+G117+G124+G131</f>
        <v>84.7</v>
      </c>
      <c r="H132" s="34">
        <f t="shared" ref="H132" si="49">H98+H102+H112+H117+H124+H131</f>
        <v>90</v>
      </c>
      <c r="I132" s="34">
        <f t="shared" ref="I132" si="50">I98+I102+I112+I117+I124+I131</f>
        <v>297.20000000000005</v>
      </c>
      <c r="J132" s="34">
        <f t="shared" ref="J132" si="51">J98+J102+J112+J117+J124+J131</f>
        <v>2335.3000000000002</v>
      </c>
      <c r="K132" s="35"/>
      <c r="L132" s="34">
        <f t="shared" ref="L132" si="52">L98+L102+L112+L117+L124+L131</f>
        <v>294.77</v>
      </c>
    </row>
    <row r="133" spans="1:12" ht="15" x14ac:dyDescent="0.25">
      <c r="A133" s="22">
        <v>1</v>
      </c>
      <c r="B133" s="23">
        <v>4</v>
      </c>
      <c r="C133" s="24" t="s">
        <v>20</v>
      </c>
      <c r="D133" s="5" t="s">
        <v>21</v>
      </c>
      <c r="E133" s="63" t="s">
        <v>137</v>
      </c>
      <c r="F133" s="48">
        <v>150</v>
      </c>
      <c r="G133" s="48">
        <v>4.5</v>
      </c>
      <c r="H133" s="48">
        <v>4.7</v>
      </c>
      <c r="I133" s="48">
        <v>20.399999999999999</v>
      </c>
      <c r="J133" s="48">
        <v>141.9</v>
      </c>
      <c r="K133" s="49" t="s">
        <v>138</v>
      </c>
      <c r="L133" s="48">
        <v>14</v>
      </c>
    </row>
    <row r="134" spans="1:12" ht="15" x14ac:dyDescent="0.25">
      <c r="A134" s="25"/>
      <c r="B134" s="16"/>
      <c r="C134" s="11"/>
      <c r="D134" s="6"/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22</v>
      </c>
      <c r="E135" s="66" t="s">
        <v>139</v>
      </c>
      <c r="F135" s="51">
        <v>200</v>
      </c>
      <c r="G135" s="51">
        <v>3.2</v>
      </c>
      <c r="H135" s="51">
        <v>2.5</v>
      </c>
      <c r="I135" s="51">
        <v>10.9</v>
      </c>
      <c r="J135" s="51">
        <v>78.599999999999994</v>
      </c>
      <c r="K135" s="52" t="s">
        <v>51</v>
      </c>
      <c r="L135" s="51">
        <v>9.5</v>
      </c>
    </row>
    <row r="136" spans="1:12" ht="15" x14ac:dyDescent="0.25">
      <c r="A136" s="25"/>
      <c r="B136" s="16"/>
      <c r="C136" s="11"/>
      <c r="D136" s="7" t="s">
        <v>23</v>
      </c>
      <c r="E136" s="50" t="s">
        <v>66</v>
      </c>
      <c r="F136" s="65">
        <v>30</v>
      </c>
      <c r="G136" s="65">
        <v>2.2999999999999998</v>
      </c>
      <c r="H136" s="65">
        <v>0.2</v>
      </c>
      <c r="I136" s="65">
        <v>14.8</v>
      </c>
      <c r="J136" s="65">
        <v>70.3</v>
      </c>
      <c r="K136" s="67" t="s">
        <v>57</v>
      </c>
      <c r="L136" s="65">
        <v>3</v>
      </c>
    </row>
    <row r="137" spans="1:12" ht="15" x14ac:dyDescent="0.25">
      <c r="A137" s="25"/>
      <c r="B137" s="16"/>
      <c r="C137" s="11"/>
      <c r="D137" s="7" t="s">
        <v>24</v>
      </c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8" t="s">
        <v>33</v>
      </c>
      <c r="E138" s="50" t="s">
        <v>65</v>
      </c>
      <c r="F138" s="65">
        <v>30</v>
      </c>
      <c r="G138" s="65">
        <v>2</v>
      </c>
      <c r="H138" s="65">
        <v>0.4</v>
      </c>
      <c r="I138" s="65">
        <v>11.9</v>
      </c>
      <c r="J138" s="65">
        <v>58.7</v>
      </c>
      <c r="K138" s="67" t="s">
        <v>57</v>
      </c>
      <c r="L138" s="65">
        <v>2.5</v>
      </c>
    </row>
    <row r="139" spans="1:12" ht="15" x14ac:dyDescent="0.25">
      <c r="A139" s="25"/>
      <c r="B139" s="16"/>
      <c r="C139" s="11"/>
      <c r="D139" s="68" t="s">
        <v>84</v>
      </c>
      <c r="E139" s="50" t="s">
        <v>85</v>
      </c>
      <c r="F139" s="51">
        <v>10</v>
      </c>
      <c r="G139" s="51">
        <v>0.1</v>
      </c>
      <c r="H139" s="51">
        <v>7.3</v>
      </c>
      <c r="I139" s="51">
        <v>0.1</v>
      </c>
      <c r="J139" s="51">
        <v>66.099999999999994</v>
      </c>
      <c r="K139" s="52" t="s">
        <v>86</v>
      </c>
      <c r="L139" s="51">
        <v>3</v>
      </c>
    </row>
    <row r="140" spans="1:12" ht="15" x14ac:dyDescent="0.25">
      <c r="A140" s="26"/>
      <c r="B140" s="18"/>
      <c r="C140" s="8"/>
      <c r="D140" s="19" t="s">
        <v>39</v>
      </c>
      <c r="E140" s="9"/>
      <c r="F140" s="21">
        <f>SUM(F133:F139)</f>
        <v>420</v>
      </c>
      <c r="G140" s="21">
        <f t="shared" ref="G140" si="53">SUM(G133:G139)</f>
        <v>12.1</v>
      </c>
      <c r="H140" s="21">
        <f t="shared" ref="H140" si="54">SUM(H133:H139)</f>
        <v>15.100000000000001</v>
      </c>
      <c r="I140" s="21">
        <f t="shared" ref="I140" si="55">SUM(I133:I139)</f>
        <v>58.099999999999994</v>
      </c>
      <c r="J140" s="21">
        <f t="shared" ref="J140" si="56">SUM(J133:J139)</f>
        <v>415.6</v>
      </c>
      <c r="K140" s="27"/>
      <c r="L140" s="21">
        <f t="shared" ref="L140" si="57">SUM(L133:L139)</f>
        <v>32</v>
      </c>
    </row>
    <row r="141" spans="1:12" ht="15" x14ac:dyDescent="0.25">
      <c r="A141" s="28">
        <f>A133</f>
        <v>1</v>
      </c>
      <c r="B141" s="14">
        <f>B133</f>
        <v>4</v>
      </c>
      <c r="C141" s="10" t="s">
        <v>25</v>
      </c>
      <c r="D141" s="12" t="s">
        <v>24</v>
      </c>
      <c r="E141" s="50" t="s">
        <v>140</v>
      </c>
      <c r="F141" s="51">
        <v>200</v>
      </c>
      <c r="G141" s="51">
        <v>3</v>
      </c>
      <c r="H141" s="51">
        <v>1</v>
      </c>
      <c r="I141" s="51">
        <v>42</v>
      </c>
      <c r="J141" s="51">
        <v>189</v>
      </c>
      <c r="K141" s="52" t="s">
        <v>57</v>
      </c>
      <c r="L141" s="51">
        <v>25</v>
      </c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5"/>
      <c r="B143" s="16"/>
      <c r="C143" s="11"/>
      <c r="D143" s="6"/>
      <c r="E143" s="50"/>
      <c r="F143" s="51"/>
      <c r="G143" s="51"/>
      <c r="H143" s="51"/>
      <c r="I143" s="51"/>
      <c r="J143" s="51"/>
      <c r="K143" s="52"/>
      <c r="L143" s="51"/>
    </row>
    <row r="144" spans="1:12" ht="15" x14ac:dyDescent="0.25">
      <c r="A144" s="26"/>
      <c r="B144" s="18"/>
      <c r="C144" s="8"/>
      <c r="D144" s="19" t="s">
        <v>39</v>
      </c>
      <c r="E144" s="9"/>
      <c r="F144" s="21">
        <f>SUM(F141:F143)</f>
        <v>200</v>
      </c>
      <c r="G144" s="21">
        <f t="shared" ref="G144" si="58">SUM(G141:G143)</f>
        <v>3</v>
      </c>
      <c r="H144" s="21">
        <f t="shared" ref="H144" si="59">SUM(H141:H143)</f>
        <v>1</v>
      </c>
      <c r="I144" s="21">
        <f t="shared" ref="I144" si="60">SUM(I141:I143)</f>
        <v>42</v>
      </c>
      <c r="J144" s="21">
        <f t="shared" ref="J144" si="61">SUM(J141:J143)</f>
        <v>189</v>
      </c>
      <c r="K144" s="27"/>
      <c r="L144" s="21">
        <f>SUM(L141:L143)</f>
        <v>25</v>
      </c>
    </row>
    <row r="145" spans="1:12" ht="15" x14ac:dyDescent="0.25">
      <c r="A145" s="28">
        <f>A133</f>
        <v>1</v>
      </c>
      <c r="B145" s="14">
        <f>B133</f>
        <v>4</v>
      </c>
      <c r="C145" s="10" t="s">
        <v>26</v>
      </c>
      <c r="D145" s="7" t="s">
        <v>27</v>
      </c>
      <c r="E145" s="66" t="s">
        <v>141</v>
      </c>
      <c r="F145" s="65">
        <v>60</v>
      </c>
      <c r="G145" s="65">
        <v>0.5</v>
      </c>
      <c r="H145" s="65">
        <v>6.1</v>
      </c>
      <c r="I145" s="65">
        <v>4.3</v>
      </c>
      <c r="J145" s="65">
        <v>74.3</v>
      </c>
      <c r="K145" s="67">
        <v>37</v>
      </c>
      <c r="L145" s="65">
        <v>8</v>
      </c>
    </row>
    <row r="146" spans="1:12" ht="15" x14ac:dyDescent="0.25">
      <c r="A146" s="25"/>
      <c r="B146" s="16"/>
      <c r="C146" s="11"/>
      <c r="D146" s="7" t="s">
        <v>28</v>
      </c>
      <c r="E146" s="66" t="s">
        <v>142</v>
      </c>
      <c r="F146" s="65">
        <v>200</v>
      </c>
      <c r="G146" s="65">
        <v>6.7</v>
      </c>
      <c r="H146" s="65">
        <v>4.5999999999999996</v>
      </c>
      <c r="I146" s="65">
        <v>16.3</v>
      </c>
      <c r="J146" s="65">
        <v>133.1</v>
      </c>
      <c r="K146" s="67" t="s">
        <v>143</v>
      </c>
      <c r="L146" s="65">
        <v>19</v>
      </c>
    </row>
    <row r="147" spans="1:12" ht="15" x14ac:dyDescent="0.25">
      <c r="A147" s="25"/>
      <c r="B147" s="16"/>
      <c r="C147" s="11"/>
      <c r="D147" s="7" t="s">
        <v>29</v>
      </c>
      <c r="E147" s="50" t="s">
        <v>144</v>
      </c>
      <c r="F147" s="51">
        <v>90</v>
      </c>
      <c r="G147" s="51">
        <v>15.3</v>
      </c>
      <c r="H147" s="51">
        <v>14.9</v>
      </c>
      <c r="I147" s="51">
        <v>3.5</v>
      </c>
      <c r="J147" s="51">
        <v>208.9</v>
      </c>
      <c r="K147" s="52" t="s">
        <v>145</v>
      </c>
      <c r="L147" s="51">
        <v>47.06</v>
      </c>
    </row>
    <row r="148" spans="1:12" ht="15" x14ac:dyDescent="0.25">
      <c r="A148" s="25"/>
      <c r="B148" s="16"/>
      <c r="C148" s="11"/>
      <c r="D148" s="7" t="s">
        <v>30</v>
      </c>
      <c r="E148" s="66" t="s">
        <v>146</v>
      </c>
      <c r="F148" s="65">
        <v>150</v>
      </c>
      <c r="G148" s="71">
        <v>5.3</v>
      </c>
      <c r="H148" s="65">
        <v>4.9000000000000004</v>
      </c>
      <c r="I148" s="65">
        <v>32.799999999999997</v>
      </c>
      <c r="J148" s="65">
        <v>196.8</v>
      </c>
      <c r="K148" s="67" t="s">
        <v>147</v>
      </c>
      <c r="L148" s="65">
        <v>16</v>
      </c>
    </row>
    <row r="149" spans="1:12" ht="15" x14ac:dyDescent="0.25">
      <c r="A149" s="25"/>
      <c r="B149" s="16"/>
      <c r="C149" s="11"/>
      <c r="D149" s="7" t="s">
        <v>31</v>
      </c>
      <c r="E149" s="50" t="s">
        <v>148</v>
      </c>
      <c r="F149" s="51">
        <v>200</v>
      </c>
      <c r="G149" s="51">
        <v>0.2</v>
      </c>
      <c r="H149" s="51">
        <v>0.1</v>
      </c>
      <c r="I149" s="51">
        <v>12.2</v>
      </c>
      <c r="J149" s="51">
        <v>50.6</v>
      </c>
      <c r="K149" s="52" t="s">
        <v>149</v>
      </c>
      <c r="L149" s="51">
        <v>14</v>
      </c>
    </row>
    <row r="150" spans="1:12" ht="15" x14ac:dyDescent="0.25">
      <c r="A150" s="25"/>
      <c r="B150" s="16"/>
      <c r="C150" s="11"/>
      <c r="D150" s="7" t="s">
        <v>32</v>
      </c>
      <c r="E150" s="50" t="s">
        <v>66</v>
      </c>
      <c r="F150" s="65">
        <v>30</v>
      </c>
      <c r="G150" s="65">
        <v>2.2999999999999998</v>
      </c>
      <c r="H150" s="65">
        <v>0.2</v>
      </c>
      <c r="I150" s="65">
        <v>14.8</v>
      </c>
      <c r="J150" s="65">
        <v>70.3</v>
      </c>
      <c r="K150" s="67" t="s">
        <v>57</v>
      </c>
      <c r="L150" s="65">
        <v>3</v>
      </c>
    </row>
    <row r="151" spans="1:12" ht="15" x14ac:dyDescent="0.25">
      <c r="A151" s="25"/>
      <c r="B151" s="16"/>
      <c r="C151" s="11"/>
      <c r="D151" s="7" t="s">
        <v>33</v>
      </c>
      <c r="E151" s="50" t="s">
        <v>65</v>
      </c>
      <c r="F151" s="65">
        <v>30</v>
      </c>
      <c r="G151" s="65">
        <v>2</v>
      </c>
      <c r="H151" s="65">
        <v>0.4</v>
      </c>
      <c r="I151" s="65">
        <v>11.9</v>
      </c>
      <c r="J151" s="65">
        <v>58.7</v>
      </c>
      <c r="K151" s="67" t="s">
        <v>57</v>
      </c>
      <c r="L151" s="65">
        <v>2.5</v>
      </c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5"/>
      <c r="B153" s="16"/>
      <c r="C153" s="11"/>
      <c r="D153" s="6"/>
      <c r="E153" s="50"/>
      <c r="F153" s="51"/>
      <c r="G153" s="51"/>
      <c r="H153" s="51"/>
      <c r="I153" s="51"/>
      <c r="J153" s="51"/>
      <c r="K153" s="52"/>
      <c r="L153" s="51"/>
    </row>
    <row r="154" spans="1:12" ht="15" x14ac:dyDescent="0.25">
      <c r="A154" s="26"/>
      <c r="B154" s="18"/>
      <c r="C154" s="8"/>
      <c r="D154" s="19" t="s">
        <v>39</v>
      </c>
      <c r="E154" s="9"/>
      <c r="F154" s="21">
        <f>SUM(F145:F153)</f>
        <v>760</v>
      </c>
      <c r="G154" s="21">
        <f t="shared" ref="G154" si="62">SUM(G145:G153)</f>
        <v>32.299999999999997</v>
      </c>
      <c r="H154" s="21">
        <f t="shared" ref="H154" si="63">SUM(H145:H153)</f>
        <v>31.2</v>
      </c>
      <c r="I154" s="21">
        <f t="shared" ref="I154" si="64">SUM(I145:I153)</f>
        <v>95.8</v>
      </c>
      <c r="J154" s="21">
        <f t="shared" ref="J154" si="65">SUM(J145:J153)</f>
        <v>792.69999999999993</v>
      </c>
      <c r="K154" s="27"/>
      <c r="L154" s="21">
        <f>SUM(L145:L153)</f>
        <v>109.56</v>
      </c>
    </row>
    <row r="155" spans="1:12" ht="15" x14ac:dyDescent="0.25">
      <c r="A155" s="28">
        <f>A133</f>
        <v>1</v>
      </c>
      <c r="B155" s="14">
        <f>B133</f>
        <v>4</v>
      </c>
      <c r="C155" s="10" t="s">
        <v>34</v>
      </c>
      <c r="D155" s="12" t="s">
        <v>35</v>
      </c>
      <c r="E155" s="50" t="s">
        <v>152</v>
      </c>
      <c r="F155" s="51">
        <v>80</v>
      </c>
      <c r="G155" s="51">
        <v>4.9000000000000004</v>
      </c>
      <c r="H155" s="51">
        <v>17.399999999999999</v>
      </c>
      <c r="I155" s="51">
        <v>42.8</v>
      </c>
      <c r="J155" s="51">
        <v>347.3</v>
      </c>
      <c r="K155" s="52" t="s">
        <v>57</v>
      </c>
      <c r="L155" s="51">
        <v>23</v>
      </c>
    </row>
    <row r="156" spans="1:12" ht="15" x14ac:dyDescent="0.25">
      <c r="A156" s="25"/>
      <c r="B156" s="16"/>
      <c r="C156" s="11"/>
      <c r="D156" s="12" t="s">
        <v>31</v>
      </c>
      <c r="E156" s="50" t="s">
        <v>150</v>
      </c>
      <c r="F156" s="51">
        <v>220</v>
      </c>
      <c r="G156" s="51">
        <v>0.3</v>
      </c>
      <c r="H156" s="51">
        <v>0.1</v>
      </c>
      <c r="I156" s="51">
        <v>1.9</v>
      </c>
      <c r="J156" s="51">
        <v>9.9</v>
      </c>
      <c r="K156" s="52" t="s">
        <v>151</v>
      </c>
      <c r="L156" s="51">
        <v>10</v>
      </c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5"/>
      <c r="B158" s="16"/>
      <c r="C158" s="11"/>
      <c r="D158" s="6"/>
      <c r="E158" s="50"/>
      <c r="F158" s="51"/>
      <c r="G158" s="51"/>
      <c r="H158" s="51"/>
      <c r="I158" s="51"/>
      <c r="J158" s="51"/>
      <c r="K158" s="52"/>
      <c r="L158" s="51"/>
    </row>
    <row r="159" spans="1:12" ht="15" x14ac:dyDescent="0.25">
      <c r="A159" s="26"/>
      <c r="B159" s="18"/>
      <c r="C159" s="8"/>
      <c r="D159" s="19" t="s">
        <v>39</v>
      </c>
      <c r="E159" s="9"/>
      <c r="F159" s="21">
        <f>SUM(F155:F158)</f>
        <v>300</v>
      </c>
      <c r="G159" s="21">
        <f t="shared" ref="G159" si="66">SUM(G155:G158)</f>
        <v>5.2</v>
      </c>
      <c r="H159" s="21">
        <f t="shared" ref="H159" si="67">SUM(H155:H158)</f>
        <v>17.5</v>
      </c>
      <c r="I159" s="21">
        <f t="shared" ref="I159" si="68">SUM(I155:I158)</f>
        <v>44.699999999999996</v>
      </c>
      <c r="J159" s="21">
        <f t="shared" ref="J159" si="69">SUM(J155:J158)</f>
        <v>357.2</v>
      </c>
      <c r="K159" s="27"/>
      <c r="L159" s="21">
        <f>SUM(L155:L158)</f>
        <v>33</v>
      </c>
    </row>
    <row r="160" spans="1:12" ht="15" x14ac:dyDescent="0.25">
      <c r="A160" s="28">
        <f>A133</f>
        <v>1</v>
      </c>
      <c r="B160" s="14">
        <f>B133</f>
        <v>4</v>
      </c>
      <c r="C160" s="10" t="s">
        <v>36</v>
      </c>
      <c r="D160" s="7" t="s">
        <v>21</v>
      </c>
      <c r="E160" s="50" t="s">
        <v>153</v>
      </c>
      <c r="F160" s="51">
        <v>250</v>
      </c>
      <c r="G160" s="51">
        <v>27.5</v>
      </c>
      <c r="H160" s="51">
        <v>27.5</v>
      </c>
      <c r="I160" s="51">
        <v>16.7</v>
      </c>
      <c r="J160" s="51">
        <v>424.3</v>
      </c>
      <c r="K160" s="52" t="s">
        <v>154</v>
      </c>
      <c r="L160" s="51">
        <v>63.71</v>
      </c>
    </row>
    <row r="161" spans="1:12" ht="15" x14ac:dyDescent="0.25">
      <c r="A161" s="25"/>
      <c r="B161" s="16"/>
      <c r="C161" s="11"/>
      <c r="D161" s="7" t="s">
        <v>30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31</v>
      </c>
      <c r="E162" s="50" t="s">
        <v>155</v>
      </c>
      <c r="F162" s="51">
        <v>200</v>
      </c>
      <c r="G162" s="51">
        <v>0.2</v>
      </c>
      <c r="H162" s="51">
        <v>0.1</v>
      </c>
      <c r="I162" s="51">
        <v>6.6</v>
      </c>
      <c r="J162" s="51">
        <v>27.9</v>
      </c>
      <c r="K162" s="52" t="s">
        <v>156</v>
      </c>
      <c r="L162" s="51">
        <v>6</v>
      </c>
    </row>
    <row r="163" spans="1:12" ht="15" x14ac:dyDescent="0.25">
      <c r="A163" s="25"/>
      <c r="B163" s="16"/>
      <c r="C163" s="11"/>
      <c r="D163" s="7" t="s">
        <v>23</v>
      </c>
      <c r="E163" s="50" t="s">
        <v>66</v>
      </c>
      <c r="F163" s="65">
        <v>30</v>
      </c>
      <c r="G163" s="65">
        <v>2.2999999999999998</v>
      </c>
      <c r="H163" s="65">
        <v>0.2</v>
      </c>
      <c r="I163" s="65">
        <v>14.8</v>
      </c>
      <c r="J163" s="65">
        <v>70.3</v>
      </c>
      <c r="K163" s="67" t="s">
        <v>57</v>
      </c>
      <c r="L163" s="65">
        <v>3</v>
      </c>
    </row>
    <row r="164" spans="1:12" ht="15" x14ac:dyDescent="0.25">
      <c r="A164" s="25"/>
      <c r="B164" s="16"/>
      <c r="C164" s="11"/>
      <c r="D164" s="68" t="s">
        <v>33</v>
      </c>
      <c r="E164" s="50" t="s">
        <v>65</v>
      </c>
      <c r="F164" s="65">
        <v>30</v>
      </c>
      <c r="G164" s="65">
        <v>2</v>
      </c>
      <c r="H164" s="65">
        <v>0.4</v>
      </c>
      <c r="I164" s="65">
        <v>11.9</v>
      </c>
      <c r="J164" s="65">
        <v>58.7</v>
      </c>
      <c r="K164" s="67" t="s">
        <v>57</v>
      </c>
      <c r="L164" s="65">
        <v>2.5</v>
      </c>
    </row>
    <row r="165" spans="1:12" ht="15" x14ac:dyDescent="0.25">
      <c r="A165" s="25"/>
      <c r="B165" s="16"/>
      <c r="C165" s="11"/>
      <c r="D165" s="6"/>
      <c r="E165" s="50"/>
      <c r="F165" s="51"/>
      <c r="G165" s="51"/>
      <c r="H165" s="51"/>
      <c r="I165" s="51"/>
      <c r="J165" s="51"/>
      <c r="K165" s="52"/>
      <c r="L165" s="51"/>
    </row>
    <row r="166" spans="1:12" ht="15" x14ac:dyDescent="0.25">
      <c r="A166" s="26"/>
      <c r="B166" s="18"/>
      <c r="C166" s="8"/>
      <c r="D166" s="19" t="s">
        <v>39</v>
      </c>
      <c r="E166" s="9"/>
      <c r="F166" s="21">
        <f>SUM(F160:F165)</f>
        <v>510</v>
      </c>
      <c r="G166" s="21">
        <f t="shared" ref="G166" si="70">SUM(G160:G165)</f>
        <v>32</v>
      </c>
      <c r="H166" s="21">
        <f t="shared" ref="H166" si="71">SUM(H160:H165)</f>
        <v>28.2</v>
      </c>
      <c r="I166" s="21">
        <f t="shared" ref="I166" si="72">SUM(I160:I165)</f>
        <v>49.999999999999993</v>
      </c>
      <c r="J166" s="21">
        <f t="shared" ref="J166" si="73">SUM(J160:J165)</f>
        <v>581.20000000000005</v>
      </c>
      <c r="K166" s="27"/>
      <c r="L166" s="21">
        <f>SUM(L160:L165)</f>
        <v>75.210000000000008</v>
      </c>
    </row>
    <row r="167" spans="1:12" ht="15" x14ac:dyDescent="0.25">
      <c r="A167" s="28">
        <f>A133</f>
        <v>1</v>
      </c>
      <c r="B167" s="14">
        <f>B133</f>
        <v>4</v>
      </c>
      <c r="C167" s="10" t="s">
        <v>37</v>
      </c>
      <c r="D167" s="12" t="s">
        <v>38</v>
      </c>
      <c r="E167" s="50" t="s">
        <v>78</v>
      </c>
      <c r="F167" s="51">
        <v>200</v>
      </c>
      <c r="G167" s="51">
        <v>5.8</v>
      </c>
      <c r="H167" s="51">
        <v>6.4</v>
      </c>
      <c r="I167" s="51">
        <v>8.1999999999999993</v>
      </c>
      <c r="J167" s="51">
        <v>113.6</v>
      </c>
      <c r="K167" s="52" t="s">
        <v>57</v>
      </c>
      <c r="L167" s="51">
        <v>20</v>
      </c>
    </row>
    <row r="168" spans="1:12" ht="15" x14ac:dyDescent="0.25">
      <c r="A168" s="25"/>
      <c r="B168" s="16"/>
      <c r="C168" s="11"/>
      <c r="D168" s="12" t="s">
        <v>35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31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12" t="s">
        <v>24</v>
      </c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5"/>
      <c r="B172" s="16"/>
      <c r="C172" s="11"/>
      <c r="D172" s="6"/>
      <c r="E172" s="50"/>
      <c r="F172" s="51"/>
      <c r="G172" s="51"/>
      <c r="H172" s="51"/>
      <c r="I172" s="51"/>
      <c r="J172" s="51"/>
      <c r="K172" s="52"/>
      <c r="L172" s="51"/>
    </row>
    <row r="173" spans="1:12" ht="15" x14ac:dyDescent="0.25">
      <c r="A173" s="26"/>
      <c r="B173" s="18"/>
      <c r="C173" s="8"/>
      <c r="D173" s="20" t="s">
        <v>39</v>
      </c>
      <c r="E173" s="9"/>
      <c r="F173" s="21">
        <f>SUM(F167:F172)</f>
        <v>200</v>
      </c>
      <c r="G173" s="21">
        <f t="shared" ref="G173" si="74">SUM(G167:G172)</f>
        <v>5.8</v>
      </c>
      <c r="H173" s="21">
        <f t="shared" ref="H173" si="75">SUM(H167:H172)</f>
        <v>6.4</v>
      </c>
      <c r="I173" s="21">
        <f t="shared" ref="I173" si="76">SUM(I167:I172)</f>
        <v>8.1999999999999993</v>
      </c>
      <c r="J173" s="21">
        <f t="shared" ref="J173" si="77">SUM(J167:J172)</f>
        <v>113.6</v>
      </c>
      <c r="K173" s="27"/>
      <c r="L173" s="21">
        <f>SUM(L167:L172)</f>
        <v>20</v>
      </c>
    </row>
    <row r="174" spans="1:12" ht="15.75" customHeight="1" thickBot="1" x14ac:dyDescent="0.25">
      <c r="A174" s="31">
        <f>A133</f>
        <v>1</v>
      </c>
      <c r="B174" s="32">
        <f>B133</f>
        <v>4</v>
      </c>
      <c r="C174" s="58" t="s">
        <v>4</v>
      </c>
      <c r="D174" s="59"/>
      <c r="E174" s="33"/>
      <c r="F174" s="34">
        <f>F140+F144+F154+F159+F166+F173</f>
        <v>2390</v>
      </c>
      <c r="G174" s="34">
        <f t="shared" ref="G174" si="78">G140+G144+G154+G159+G166+G173</f>
        <v>90.399999999999991</v>
      </c>
      <c r="H174" s="34">
        <f t="shared" ref="H174" si="79">H140+H144+H154+H159+H166+H173</f>
        <v>99.4</v>
      </c>
      <c r="I174" s="34">
        <f t="shared" ref="I174" si="80">I140+I144+I154+I159+I166+I173</f>
        <v>298.79999999999995</v>
      </c>
      <c r="J174" s="34">
        <f t="shared" ref="J174" si="81">J140+J144+J154+J159+J166+J173</f>
        <v>2449.2999999999997</v>
      </c>
      <c r="K174" s="35"/>
      <c r="L174" s="34">
        <f t="shared" ref="L174" si="82">L140+L144+L154+L159+L166+L173</f>
        <v>294.77</v>
      </c>
    </row>
    <row r="175" spans="1:12" ht="15" x14ac:dyDescent="0.25">
      <c r="A175" s="22">
        <v>1</v>
      </c>
      <c r="B175" s="23">
        <v>5</v>
      </c>
      <c r="C175" s="24" t="s">
        <v>20</v>
      </c>
      <c r="D175" s="5" t="s">
        <v>21</v>
      </c>
      <c r="E175" s="63" t="s">
        <v>157</v>
      </c>
      <c r="F175" s="64">
        <v>150</v>
      </c>
      <c r="G175" s="64">
        <v>29.7</v>
      </c>
      <c r="H175" s="64">
        <v>10.7</v>
      </c>
      <c r="I175" s="64">
        <v>21.6</v>
      </c>
      <c r="J175" s="64">
        <v>301.3</v>
      </c>
      <c r="K175" s="70" t="s">
        <v>158</v>
      </c>
      <c r="L175" s="64">
        <v>25</v>
      </c>
    </row>
    <row r="176" spans="1:12" ht="15" x14ac:dyDescent="0.25">
      <c r="A176" s="25"/>
      <c r="B176" s="16"/>
      <c r="C176" s="11"/>
      <c r="D176" s="6"/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22</v>
      </c>
      <c r="E177" s="50" t="s">
        <v>81</v>
      </c>
      <c r="F177" s="51">
        <v>180</v>
      </c>
      <c r="G177" s="51">
        <v>4.2</v>
      </c>
      <c r="H177" s="51">
        <v>3.2</v>
      </c>
      <c r="I177" s="51">
        <v>11.2</v>
      </c>
      <c r="J177" s="51">
        <v>90.4</v>
      </c>
      <c r="K177" s="52" t="s">
        <v>82</v>
      </c>
      <c r="L177" s="51">
        <v>12</v>
      </c>
    </row>
    <row r="178" spans="1:12" ht="15" x14ac:dyDescent="0.25">
      <c r="A178" s="25"/>
      <c r="B178" s="16"/>
      <c r="C178" s="11"/>
      <c r="D178" s="7" t="s">
        <v>23</v>
      </c>
      <c r="E178" s="50" t="s">
        <v>66</v>
      </c>
      <c r="F178" s="65">
        <v>30</v>
      </c>
      <c r="G178" s="65">
        <v>2.2999999999999998</v>
      </c>
      <c r="H178" s="65">
        <v>0.2</v>
      </c>
      <c r="I178" s="65">
        <v>14.8</v>
      </c>
      <c r="J178" s="65">
        <v>70.3</v>
      </c>
      <c r="K178" s="67" t="s">
        <v>57</v>
      </c>
      <c r="L178" s="65">
        <v>3</v>
      </c>
    </row>
    <row r="179" spans="1:12" ht="15" x14ac:dyDescent="0.25">
      <c r="A179" s="25"/>
      <c r="B179" s="16"/>
      <c r="C179" s="11"/>
      <c r="D179" s="7" t="s">
        <v>24</v>
      </c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8" t="s">
        <v>84</v>
      </c>
      <c r="E180" s="50" t="s">
        <v>85</v>
      </c>
      <c r="F180" s="51">
        <v>10</v>
      </c>
      <c r="G180" s="51">
        <v>0.1</v>
      </c>
      <c r="H180" s="51">
        <v>7.3</v>
      </c>
      <c r="I180" s="51">
        <v>0.1</v>
      </c>
      <c r="J180" s="51">
        <v>66.099999999999994</v>
      </c>
      <c r="K180" s="52" t="s">
        <v>86</v>
      </c>
      <c r="L180" s="51">
        <v>3</v>
      </c>
    </row>
    <row r="181" spans="1:12" ht="15" x14ac:dyDescent="0.25">
      <c r="A181" s="25"/>
      <c r="B181" s="16"/>
      <c r="C181" s="11"/>
      <c r="D181" s="68" t="s">
        <v>33</v>
      </c>
      <c r="E181" s="50" t="s">
        <v>65</v>
      </c>
      <c r="F181" s="65">
        <v>30</v>
      </c>
      <c r="G181" s="65">
        <v>2</v>
      </c>
      <c r="H181" s="65">
        <v>0.4</v>
      </c>
      <c r="I181" s="65">
        <v>11.9</v>
      </c>
      <c r="J181" s="65">
        <v>58.7</v>
      </c>
      <c r="K181" s="67" t="s">
        <v>57</v>
      </c>
      <c r="L181" s="65">
        <v>2.5</v>
      </c>
    </row>
    <row r="182" spans="1:12" ht="15" x14ac:dyDescent="0.25">
      <c r="A182" s="25"/>
      <c r="B182" s="16"/>
      <c r="C182" s="11"/>
      <c r="D182" s="68"/>
      <c r="E182" s="50"/>
      <c r="F182" s="65"/>
      <c r="G182" s="65"/>
      <c r="H182" s="65"/>
      <c r="I182" s="65"/>
      <c r="J182" s="65"/>
      <c r="K182" s="67"/>
      <c r="L182" s="65"/>
    </row>
    <row r="183" spans="1:12" ht="15" x14ac:dyDescent="0.25">
      <c r="A183" s="26"/>
      <c r="B183" s="18"/>
      <c r="C183" s="8"/>
      <c r="D183" s="19" t="s">
        <v>39</v>
      </c>
      <c r="E183" s="9"/>
      <c r="F183" s="21">
        <f>SUM(F175:F182)</f>
        <v>400</v>
      </c>
      <c r="G183" s="21">
        <f t="shared" ref="G183" si="83">SUM(G175:G182)</f>
        <v>38.299999999999997</v>
      </c>
      <c r="H183" s="21">
        <f t="shared" ref="H183" si="84">SUM(H175:H182)</f>
        <v>21.799999999999997</v>
      </c>
      <c r="I183" s="21">
        <f t="shared" ref="I183" si="85">SUM(I175:I182)</f>
        <v>59.599999999999994</v>
      </c>
      <c r="J183" s="21">
        <f t="shared" ref="J183" si="86">SUM(J175:J182)</f>
        <v>586.80000000000007</v>
      </c>
      <c r="K183" s="27"/>
      <c r="L183" s="21">
        <f>SUM(L175:L182)</f>
        <v>45.5</v>
      </c>
    </row>
    <row r="184" spans="1:12" ht="15" x14ac:dyDescent="0.25">
      <c r="A184" s="28">
        <f>A175</f>
        <v>1</v>
      </c>
      <c r="B184" s="14">
        <f>B175</f>
        <v>5</v>
      </c>
      <c r="C184" s="10" t="s">
        <v>25</v>
      </c>
      <c r="D184" s="12" t="s">
        <v>24</v>
      </c>
      <c r="E184" s="50" t="s">
        <v>160</v>
      </c>
      <c r="F184" s="51">
        <v>160</v>
      </c>
      <c r="G184" s="51">
        <v>0.6</v>
      </c>
      <c r="H184" s="51">
        <v>0.6</v>
      </c>
      <c r="I184" s="51">
        <v>15.7</v>
      </c>
      <c r="J184" s="51">
        <v>71</v>
      </c>
      <c r="K184" s="52" t="s">
        <v>57</v>
      </c>
      <c r="L184" s="51">
        <v>23</v>
      </c>
    </row>
    <row r="185" spans="1:12" ht="15" x14ac:dyDescent="0.25">
      <c r="A185" s="25"/>
      <c r="B185" s="16"/>
      <c r="C185" s="11"/>
      <c r="D185" s="6"/>
      <c r="E185" s="50"/>
      <c r="F185" s="51"/>
      <c r="G185" s="51"/>
      <c r="H185" s="51"/>
      <c r="I185" s="51"/>
      <c r="J185" s="51"/>
      <c r="K185" s="52"/>
      <c r="L185" s="51"/>
    </row>
    <row r="186" spans="1:12" ht="15" x14ac:dyDescent="0.25">
      <c r="A186" s="25"/>
      <c r="B186" s="16"/>
      <c r="C186" s="11"/>
      <c r="D186" s="6"/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6"/>
      <c r="B187" s="18"/>
      <c r="C187" s="8"/>
      <c r="D187" s="19" t="s">
        <v>39</v>
      </c>
      <c r="E187" s="9"/>
      <c r="F187" s="21">
        <f>SUM(F184:F186)</f>
        <v>160</v>
      </c>
      <c r="G187" s="21">
        <f t="shared" ref="G187" si="87">SUM(G184:G186)</f>
        <v>0.6</v>
      </c>
      <c r="H187" s="21">
        <f t="shared" ref="H187" si="88">SUM(H184:H186)</f>
        <v>0.6</v>
      </c>
      <c r="I187" s="21">
        <f t="shared" ref="I187" si="89">SUM(I184:I186)</f>
        <v>15.7</v>
      </c>
      <c r="J187" s="21">
        <f t="shared" ref="J187" si="90">SUM(J184:J186)</f>
        <v>71</v>
      </c>
      <c r="K187" s="27"/>
      <c r="L187" s="21">
        <f>SUM(L184:L186)</f>
        <v>23</v>
      </c>
    </row>
    <row r="188" spans="1:12" ht="15" x14ac:dyDescent="0.25">
      <c r="A188" s="28">
        <f>A175</f>
        <v>1</v>
      </c>
      <c r="B188" s="14">
        <f>B175</f>
        <v>5</v>
      </c>
      <c r="C188" s="10" t="s">
        <v>26</v>
      </c>
      <c r="D188" s="7" t="s">
        <v>27</v>
      </c>
      <c r="E188" s="66" t="s">
        <v>161</v>
      </c>
      <c r="F188" s="65">
        <v>60</v>
      </c>
      <c r="G188" s="65">
        <v>0.9</v>
      </c>
      <c r="H188" s="65">
        <v>2.8</v>
      </c>
      <c r="I188" s="65">
        <v>5.9</v>
      </c>
      <c r="J188" s="65">
        <v>52</v>
      </c>
      <c r="K188" s="67">
        <v>37</v>
      </c>
      <c r="L188" s="65">
        <v>9</v>
      </c>
    </row>
    <row r="189" spans="1:12" ht="15" x14ac:dyDescent="0.25">
      <c r="A189" s="25"/>
      <c r="B189" s="16"/>
      <c r="C189" s="11"/>
      <c r="D189" s="7" t="s">
        <v>28</v>
      </c>
      <c r="E189" s="66" t="s">
        <v>162</v>
      </c>
      <c r="F189" s="65">
        <v>200</v>
      </c>
      <c r="G189" s="65">
        <v>4.7</v>
      </c>
      <c r="H189" s="65">
        <v>5.6</v>
      </c>
      <c r="I189" s="65">
        <v>5.7</v>
      </c>
      <c r="J189" s="65">
        <v>92.2</v>
      </c>
      <c r="K189" s="67" t="s">
        <v>163</v>
      </c>
      <c r="L189" s="65">
        <v>19</v>
      </c>
    </row>
    <row r="190" spans="1:12" ht="15" x14ac:dyDescent="0.25">
      <c r="A190" s="25"/>
      <c r="B190" s="16"/>
      <c r="C190" s="11"/>
      <c r="D190" s="7" t="s">
        <v>29</v>
      </c>
      <c r="E190" s="66" t="s">
        <v>166</v>
      </c>
      <c r="F190" s="65">
        <v>90</v>
      </c>
      <c r="G190" s="65">
        <v>17.2</v>
      </c>
      <c r="H190" s="65">
        <v>3.9</v>
      </c>
      <c r="I190" s="65">
        <v>12</v>
      </c>
      <c r="J190" s="65">
        <v>151.80000000000001</v>
      </c>
      <c r="K190" s="67" t="s">
        <v>167</v>
      </c>
      <c r="L190" s="65">
        <v>38</v>
      </c>
    </row>
    <row r="191" spans="1:12" ht="15" x14ac:dyDescent="0.25">
      <c r="A191" s="25"/>
      <c r="B191" s="16"/>
      <c r="C191" s="11"/>
      <c r="D191" s="7" t="s">
        <v>30</v>
      </c>
      <c r="E191" s="66" t="s">
        <v>164</v>
      </c>
      <c r="F191" s="65">
        <v>180</v>
      </c>
      <c r="G191" s="65">
        <v>4.3</v>
      </c>
      <c r="H191" s="65">
        <v>7.7</v>
      </c>
      <c r="I191" s="65">
        <v>43.6</v>
      </c>
      <c r="J191" s="65">
        <v>261.3</v>
      </c>
      <c r="K191" s="67" t="s">
        <v>165</v>
      </c>
      <c r="L191" s="65">
        <v>20</v>
      </c>
    </row>
    <row r="192" spans="1:12" ht="15" x14ac:dyDescent="0.25">
      <c r="A192" s="25"/>
      <c r="B192" s="16"/>
      <c r="C192" s="11"/>
      <c r="D192" s="7" t="s">
        <v>31</v>
      </c>
      <c r="E192" s="50" t="s">
        <v>170</v>
      </c>
      <c r="F192" s="51">
        <v>200</v>
      </c>
      <c r="G192" s="51">
        <v>0.2</v>
      </c>
      <c r="H192" s="51">
        <v>0</v>
      </c>
      <c r="I192" s="51">
        <v>8</v>
      </c>
      <c r="J192" s="51">
        <v>33</v>
      </c>
      <c r="K192" s="52" t="s">
        <v>57</v>
      </c>
      <c r="L192" s="51">
        <v>17</v>
      </c>
    </row>
    <row r="193" spans="1:12" ht="15" x14ac:dyDescent="0.25">
      <c r="A193" s="25"/>
      <c r="B193" s="16"/>
      <c r="C193" s="11"/>
      <c r="D193" s="7" t="s">
        <v>32</v>
      </c>
      <c r="E193" s="50" t="s">
        <v>66</v>
      </c>
      <c r="F193" s="65">
        <v>30</v>
      </c>
      <c r="G193" s="65">
        <v>2.2999999999999998</v>
      </c>
      <c r="H193" s="65">
        <v>0.2</v>
      </c>
      <c r="I193" s="65">
        <v>14.8</v>
      </c>
      <c r="J193" s="65">
        <v>70.3</v>
      </c>
      <c r="K193" s="67" t="s">
        <v>57</v>
      </c>
      <c r="L193" s="65">
        <v>3</v>
      </c>
    </row>
    <row r="194" spans="1:12" ht="15" x14ac:dyDescent="0.25">
      <c r="A194" s="25"/>
      <c r="B194" s="16"/>
      <c r="C194" s="11"/>
      <c r="D194" s="72" t="s">
        <v>33</v>
      </c>
      <c r="E194" s="50" t="s">
        <v>65</v>
      </c>
      <c r="F194" s="65">
        <v>30</v>
      </c>
      <c r="G194" s="65">
        <v>2</v>
      </c>
      <c r="H194" s="65">
        <v>0.4</v>
      </c>
      <c r="I194" s="65">
        <v>11.9</v>
      </c>
      <c r="J194" s="65">
        <v>58.7</v>
      </c>
      <c r="K194" s="67" t="s">
        <v>57</v>
      </c>
      <c r="L194" s="65">
        <v>2.5</v>
      </c>
    </row>
    <row r="195" spans="1:12" ht="15" x14ac:dyDescent="0.25">
      <c r="A195" s="25"/>
      <c r="B195" s="16"/>
      <c r="C195" s="11"/>
      <c r="D195" s="68" t="s">
        <v>73</v>
      </c>
      <c r="E195" s="66" t="s">
        <v>168</v>
      </c>
      <c r="F195" s="65">
        <v>20</v>
      </c>
      <c r="G195" s="65">
        <v>0.5</v>
      </c>
      <c r="H195" s="65">
        <v>0.8</v>
      </c>
      <c r="I195" s="65">
        <v>0.9</v>
      </c>
      <c r="J195" s="65">
        <v>12.5</v>
      </c>
      <c r="K195" s="67" t="s">
        <v>169</v>
      </c>
      <c r="L195" s="65">
        <v>1.21</v>
      </c>
    </row>
    <row r="196" spans="1:12" ht="15" x14ac:dyDescent="0.25">
      <c r="A196" s="25"/>
      <c r="B196" s="16"/>
      <c r="C196" s="11"/>
      <c r="D196" s="6"/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6"/>
      <c r="B197" s="18"/>
      <c r="C197" s="8"/>
      <c r="D197" s="19" t="s">
        <v>39</v>
      </c>
      <c r="E197" s="9"/>
      <c r="F197" s="21">
        <f>SUM(F188:F196)</f>
        <v>810</v>
      </c>
      <c r="G197" s="21">
        <f t="shared" ref="G197" si="91">SUM(G188:G196)</f>
        <v>32.1</v>
      </c>
      <c r="H197" s="21">
        <f t="shared" ref="H197" si="92">SUM(H188:H196)</f>
        <v>21.4</v>
      </c>
      <c r="I197" s="21">
        <f t="shared" ref="I197" si="93">SUM(I188:I196)</f>
        <v>102.80000000000001</v>
      </c>
      <c r="J197" s="21">
        <f t="shared" ref="J197" si="94">SUM(J188:J196)</f>
        <v>731.8</v>
      </c>
      <c r="K197" s="27"/>
      <c r="L197" s="21">
        <f>SUM(L188:L196)</f>
        <v>109.71</v>
      </c>
    </row>
    <row r="198" spans="1:12" ht="15" x14ac:dyDescent="0.25">
      <c r="A198" s="28">
        <f>A175</f>
        <v>1</v>
      </c>
      <c r="B198" s="14">
        <f>B175</f>
        <v>5</v>
      </c>
      <c r="C198" s="10" t="s">
        <v>34</v>
      </c>
      <c r="D198" s="12" t="s">
        <v>35</v>
      </c>
      <c r="E198" s="50" t="s">
        <v>171</v>
      </c>
      <c r="F198" s="51">
        <v>100</v>
      </c>
      <c r="G198" s="51">
        <v>12.4</v>
      </c>
      <c r="H198" s="51">
        <v>9.1</v>
      </c>
      <c r="I198" s="51">
        <v>40.4</v>
      </c>
      <c r="J198" s="51">
        <v>292.5</v>
      </c>
      <c r="K198" s="52" t="s">
        <v>57</v>
      </c>
      <c r="L198" s="51">
        <v>23</v>
      </c>
    </row>
    <row r="199" spans="1:12" ht="15" x14ac:dyDescent="0.25">
      <c r="A199" s="25"/>
      <c r="B199" s="16"/>
      <c r="C199" s="11"/>
      <c r="D199" s="12" t="s">
        <v>31</v>
      </c>
      <c r="E199" s="50" t="s">
        <v>172</v>
      </c>
      <c r="F199" s="51">
        <v>250</v>
      </c>
      <c r="G199" s="51">
        <v>0.3</v>
      </c>
      <c r="H199" s="51">
        <v>0.1</v>
      </c>
      <c r="I199" s="51">
        <v>9.6999999999999993</v>
      </c>
      <c r="J199" s="51">
        <v>40.9</v>
      </c>
      <c r="K199" s="52" t="s">
        <v>173</v>
      </c>
      <c r="L199" s="51">
        <v>17</v>
      </c>
    </row>
    <row r="200" spans="1:12" ht="15" x14ac:dyDescent="0.25">
      <c r="A200" s="25"/>
      <c r="B200" s="16"/>
      <c r="C200" s="11"/>
      <c r="D200" s="6"/>
      <c r="E200" s="50"/>
      <c r="F200" s="51"/>
      <c r="G200" s="51"/>
      <c r="H200" s="51"/>
      <c r="I200" s="51"/>
      <c r="J200" s="51"/>
      <c r="K200" s="52"/>
      <c r="L200" s="51"/>
    </row>
    <row r="201" spans="1:12" ht="15" x14ac:dyDescent="0.25">
      <c r="A201" s="25"/>
      <c r="B201" s="16"/>
      <c r="C201" s="11"/>
      <c r="D201" s="6"/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6"/>
      <c r="B202" s="18"/>
      <c r="C202" s="8"/>
      <c r="D202" s="19" t="s">
        <v>39</v>
      </c>
      <c r="E202" s="9"/>
      <c r="F202" s="21">
        <f>SUM(F198:F201)</f>
        <v>350</v>
      </c>
      <c r="G202" s="21">
        <f t="shared" ref="G202" si="95">SUM(G198:G201)</f>
        <v>12.700000000000001</v>
      </c>
      <c r="H202" s="21">
        <f t="shared" ref="H202" si="96">SUM(H198:H201)</f>
        <v>9.1999999999999993</v>
      </c>
      <c r="I202" s="21">
        <f t="shared" ref="I202" si="97">SUM(I198:I201)</f>
        <v>50.099999999999994</v>
      </c>
      <c r="J202" s="21">
        <f t="shared" ref="J202" si="98">SUM(J198:J201)</f>
        <v>333.4</v>
      </c>
      <c r="K202" s="27"/>
      <c r="L202" s="21">
        <f>SUM(L198:L201)</f>
        <v>40</v>
      </c>
    </row>
    <row r="203" spans="1:12" ht="15" x14ac:dyDescent="0.25">
      <c r="A203" s="28">
        <f>A175</f>
        <v>1</v>
      </c>
      <c r="B203" s="14">
        <f>B175</f>
        <v>5</v>
      </c>
      <c r="C203" s="10" t="s">
        <v>36</v>
      </c>
      <c r="D203" s="7" t="s">
        <v>21</v>
      </c>
      <c r="E203" s="50" t="s">
        <v>174</v>
      </c>
      <c r="F203" s="51">
        <v>90</v>
      </c>
      <c r="G203" s="51">
        <v>12.5</v>
      </c>
      <c r="H203" s="51">
        <v>6.7</v>
      </c>
      <c r="I203" s="51">
        <v>5.7</v>
      </c>
      <c r="J203" s="51">
        <v>132.5</v>
      </c>
      <c r="K203" s="52" t="s">
        <v>175</v>
      </c>
      <c r="L203" s="51">
        <v>31.56</v>
      </c>
    </row>
    <row r="204" spans="1:12" ht="15" x14ac:dyDescent="0.25">
      <c r="A204" s="25"/>
      <c r="B204" s="16"/>
      <c r="C204" s="11"/>
      <c r="D204" s="7" t="s">
        <v>30</v>
      </c>
      <c r="E204" s="66" t="s">
        <v>71</v>
      </c>
      <c r="F204" s="65">
        <v>150</v>
      </c>
      <c r="G204" s="65">
        <v>3.1</v>
      </c>
      <c r="H204" s="65">
        <v>5.3</v>
      </c>
      <c r="I204" s="65">
        <v>19.8</v>
      </c>
      <c r="J204" s="65">
        <v>139.4</v>
      </c>
      <c r="K204" s="67" t="s">
        <v>72</v>
      </c>
      <c r="L204" s="65">
        <v>18</v>
      </c>
    </row>
    <row r="205" spans="1:12" ht="15" x14ac:dyDescent="0.25">
      <c r="A205" s="25"/>
      <c r="B205" s="16"/>
      <c r="C205" s="11"/>
      <c r="D205" s="7" t="s">
        <v>31</v>
      </c>
      <c r="E205" s="50" t="s">
        <v>76</v>
      </c>
      <c r="F205" s="51">
        <v>200</v>
      </c>
      <c r="G205" s="51">
        <v>0.1</v>
      </c>
      <c r="H205" s="51">
        <v>0</v>
      </c>
      <c r="I205" s="51">
        <v>5.2</v>
      </c>
      <c r="J205" s="51">
        <v>21.4</v>
      </c>
      <c r="K205" s="51" t="s">
        <v>176</v>
      </c>
      <c r="L205" s="51">
        <v>3</v>
      </c>
    </row>
    <row r="206" spans="1:12" ht="15" x14ac:dyDescent="0.25">
      <c r="A206" s="25"/>
      <c r="B206" s="16"/>
      <c r="C206" s="11"/>
      <c r="D206" s="7" t="s">
        <v>23</v>
      </c>
      <c r="E206" s="50" t="s">
        <v>66</v>
      </c>
      <c r="F206" s="65">
        <v>30</v>
      </c>
      <c r="G206" s="65">
        <v>2.2999999999999998</v>
      </c>
      <c r="H206" s="65">
        <v>0.2</v>
      </c>
      <c r="I206" s="65">
        <v>14.8</v>
      </c>
      <c r="J206" s="65">
        <v>70.3</v>
      </c>
      <c r="K206" s="67" t="s">
        <v>57</v>
      </c>
      <c r="L206" s="65">
        <v>3</v>
      </c>
    </row>
    <row r="207" spans="1:12" ht="15" x14ac:dyDescent="0.25">
      <c r="A207" s="25"/>
      <c r="B207" s="16"/>
      <c r="C207" s="11"/>
      <c r="D207" s="6"/>
      <c r="E207" s="50"/>
      <c r="F207" s="65"/>
      <c r="G207" s="65"/>
      <c r="H207" s="65"/>
      <c r="I207" s="65"/>
      <c r="J207" s="65"/>
      <c r="K207" s="67"/>
      <c r="L207" s="65"/>
    </row>
    <row r="208" spans="1:12" ht="15" x14ac:dyDescent="0.25">
      <c r="A208" s="25"/>
      <c r="B208" s="16"/>
      <c r="C208" s="11"/>
      <c r="D208" s="6"/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6"/>
      <c r="B209" s="18"/>
      <c r="C209" s="8"/>
      <c r="D209" s="19" t="s">
        <v>39</v>
      </c>
      <c r="E209" s="9"/>
      <c r="F209" s="21">
        <f>SUM(F203:F208)</f>
        <v>470</v>
      </c>
      <c r="G209" s="21">
        <f t="shared" ref="G209" si="99">SUM(G203:G208)</f>
        <v>18</v>
      </c>
      <c r="H209" s="21">
        <f t="shared" ref="H209" si="100">SUM(H203:H208)</f>
        <v>12.2</v>
      </c>
      <c r="I209" s="21">
        <f t="shared" ref="I209" si="101">SUM(I203:I208)</f>
        <v>45.5</v>
      </c>
      <c r="J209" s="21">
        <f t="shared" ref="J209" si="102">SUM(J203:J208)</f>
        <v>363.59999999999997</v>
      </c>
      <c r="K209" s="27"/>
      <c r="L209" s="21">
        <f>SUM(L203:L208)</f>
        <v>55.56</v>
      </c>
    </row>
    <row r="210" spans="1:12" ht="15" x14ac:dyDescent="0.25">
      <c r="A210" s="28">
        <f>A175</f>
        <v>1</v>
      </c>
      <c r="B210" s="14">
        <f>B175</f>
        <v>5</v>
      </c>
      <c r="C210" s="10" t="s">
        <v>37</v>
      </c>
      <c r="D210" s="12" t="s">
        <v>38</v>
      </c>
      <c r="E210" s="50" t="s">
        <v>111</v>
      </c>
      <c r="F210" s="51">
        <v>220</v>
      </c>
      <c r="G210" s="51">
        <v>6.4</v>
      </c>
      <c r="H210" s="51">
        <v>5.5</v>
      </c>
      <c r="I210" s="51">
        <v>9.1999999999999993</v>
      </c>
      <c r="J210" s="51">
        <v>112</v>
      </c>
      <c r="K210" s="52" t="s">
        <v>57</v>
      </c>
      <c r="L210" s="51">
        <v>21</v>
      </c>
    </row>
    <row r="211" spans="1:12" ht="15" x14ac:dyDescent="0.25">
      <c r="A211" s="25"/>
      <c r="B211" s="16"/>
      <c r="C211" s="11"/>
      <c r="D211" s="12" t="s">
        <v>35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12" t="s">
        <v>31</v>
      </c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12" t="s">
        <v>24</v>
      </c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5"/>
      <c r="B214" s="16"/>
      <c r="C214" s="11"/>
      <c r="D214" s="6"/>
      <c r="E214" s="50"/>
      <c r="F214" s="51"/>
      <c r="G214" s="51"/>
      <c r="H214" s="51"/>
      <c r="I214" s="51"/>
      <c r="J214" s="51"/>
      <c r="K214" s="52"/>
      <c r="L214" s="51"/>
    </row>
    <row r="215" spans="1:12" ht="15" x14ac:dyDescent="0.25">
      <c r="A215" s="25"/>
      <c r="B215" s="16"/>
      <c r="C215" s="11"/>
      <c r="D215" s="6"/>
      <c r="E215" s="50"/>
      <c r="F215" s="51"/>
      <c r="G215" s="51"/>
      <c r="H215" s="51"/>
      <c r="I215" s="51"/>
      <c r="J215" s="51"/>
      <c r="K215" s="52"/>
      <c r="L215" s="51"/>
    </row>
    <row r="216" spans="1:12" ht="15" x14ac:dyDescent="0.25">
      <c r="A216" s="26"/>
      <c r="B216" s="18"/>
      <c r="C216" s="8"/>
      <c r="D216" s="20" t="s">
        <v>39</v>
      </c>
      <c r="E216" s="9"/>
      <c r="F216" s="21">
        <f>SUM(F210:F215)</f>
        <v>220</v>
      </c>
      <c r="G216" s="21">
        <f t="shared" ref="G216" si="103">SUM(G210:G215)</f>
        <v>6.4</v>
      </c>
      <c r="H216" s="21">
        <f t="shared" ref="H216" si="104">SUM(H210:H215)</f>
        <v>5.5</v>
      </c>
      <c r="I216" s="21">
        <f t="shared" ref="I216" si="105">SUM(I210:I215)</f>
        <v>9.1999999999999993</v>
      </c>
      <c r="J216" s="21">
        <f t="shared" ref="J216" si="106">SUM(J210:J215)</f>
        <v>112</v>
      </c>
      <c r="K216" s="27"/>
      <c r="L216" s="21">
        <f>SUM(L210:L215)</f>
        <v>21</v>
      </c>
    </row>
    <row r="217" spans="1:12" ht="15.75" customHeight="1" thickBot="1" x14ac:dyDescent="0.25">
      <c r="A217" s="31">
        <f>A175</f>
        <v>1</v>
      </c>
      <c r="B217" s="32">
        <f>B175</f>
        <v>5</v>
      </c>
      <c r="C217" s="58" t="s">
        <v>4</v>
      </c>
      <c r="D217" s="59"/>
      <c r="E217" s="33"/>
      <c r="F217" s="34">
        <f>F183+F187+F197+F202+F209+F216</f>
        <v>2410</v>
      </c>
      <c r="G217" s="34">
        <f t="shared" ref="G217" si="107">G183+G187+G197+G202+G209+G216</f>
        <v>108.10000000000001</v>
      </c>
      <c r="H217" s="34">
        <f t="shared" ref="H217" si="108">H183+H187+H197+H202+H209+H216</f>
        <v>70.7</v>
      </c>
      <c r="I217" s="34">
        <f t="shared" ref="I217" si="109">I183+I187+I197+I202+I209+I216</f>
        <v>282.90000000000003</v>
      </c>
      <c r="J217" s="34">
        <f t="shared" ref="J217" si="110">J183+J187+J197+J202+J209+J216</f>
        <v>2198.6</v>
      </c>
      <c r="K217" s="35"/>
      <c r="L217" s="34">
        <f t="shared" ref="L217" si="111">L183+L187+L197+L202+L209+L216</f>
        <v>294.77</v>
      </c>
    </row>
    <row r="218" spans="1:12" ht="15" x14ac:dyDescent="0.25">
      <c r="A218" s="22">
        <v>1</v>
      </c>
      <c r="B218" s="23">
        <v>6</v>
      </c>
      <c r="C218" s="24" t="s">
        <v>20</v>
      </c>
      <c r="D218" s="5" t="s">
        <v>21</v>
      </c>
      <c r="E218" s="47" t="s">
        <v>177</v>
      </c>
      <c r="F218" s="48">
        <v>150</v>
      </c>
      <c r="G218" s="48">
        <v>6.1</v>
      </c>
      <c r="H218" s="48">
        <v>8.4</v>
      </c>
      <c r="I218" s="48">
        <v>24.3</v>
      </c>
      <c r="J218" s="48">
        <v>197.3</v>
      </c>
      <c r="K218" s="49" t="s">
        <v>178</v>
      </c>
      <c r="L218" s="48">
        <v>16</v>
      </c>
    </row>
    <row r="219" spans="1:12" ht="15" x14ac:dyDescent="0.25">
      <c r="A219" s="25"/>
      <c r="B219" s="16"/>
      <c r="C219" s="11"/>
      <c r="D219" s="6"/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22</v>
      </c>
      <c r="E220" s="50" t="s">
        <v>139</v>
      </c>
      <c r="F220" s="51">
        <v>180</v>
      </c>
      <c r="G220" s="51">
        <v>3.5</v>
      </c>
      <c r="H220" s="51">
        <v>2.6</v>
      </c>
      <c r="I220" s="51">
        <v>10.1</v>
      </c>
      <c r="J220" s="51">
        <v>77.400000000000006</v>
      </c>
      <c r="K220" s="52" t="s">
        <v>51</v>
      </c>
      <c r="L220" s="51">
        <v>9.5</v>
      </c>
    </row>
    <row r="221" spans="1:12" ht="15" x14ac:dyDescent="0.25">
      <c r="A221" s="25"/>
      <c r="B221" s="16"/>
      <c r="C221" s="11"/>
      <c r="D221" s="7" t="s">
        <v>23</v>
      </c>
      <c r="E221" s="50" t="s">
        <v>66</v>
      </c>
      <c r="F221" s="65">
        <v>30</v>
      </c>
      <c r="G221" s="65">
        <v>2.2999999999999998</v>
      </c>
      <c r="H221" s="65">
        <v>0.2</v>
      </c>
      <c r="I221" s="65">
        <v>14.8</v>
      </c>
      <c r="J221" s="65">
        <v>70.3</v>
      </c>
      <c r="K221" s="67" t="s">
        <v>57</v>
      </c>
      <c r="L221" s="65">
        <v>3</v>
      </c>
    </row>
    <row r="222" spans="1:12" ht="15" x14ac:dyDescent="0.25">
      <c r="A222" s="25"/>
      <c r="B222" s="16"/>
      <c r="C222" s="11"/>
      <c r="D222" s="7" t="s">
        <v>24</v>
      </c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5"/>
      <c r="B223" s="16"/>
      <c r="C223" s="11"/>
      <c r="D223" s="6" t="s">
        <v>33</v>
      </c>
      <c r="E223" s="50" t="s">
        <v>65</v>
      </c>
      <c r="F223" s="65">
        <v>30</v>
      </c>
      <c r="G223" s="65">
        <v>2</v>
      </c>
      <c r="H223" s="65">
        <v>0.4</v>
      </c>
      <c r="I223" s="65">
        <v>11.9</v>
      </c>
      <c r="J223" s="65">
        <v>58.7</v>
      </c>
      <c r="K223" s="67" t="s">
        <v>57</v>
      </c>
      <c r="L223" s="65">
        <v>2.5</v>
      </c>
    </row>
    <row r="224" spans="1:12" ht="15" x14ac:dyDescent="0.25">
      <c r="A224" s="25"/>
      <c r="B224" s="16"/>
      <c r="C224" s="11"/>
      <c r="D224" s="68" t="s">
        <v>115</v>
      </c>
      <c r="E224" s="50" t="s">
        <v>116</v>
      </c>
      <c r="F224" s="51">
        <v>20</v>
      </c>
      <c r="G224" s="51">
        <v>4.5999999999999996</v>
      </c>
      <c r="H224" s="51">
        <v>5.9</v>
      </c>
      <c r="I224" s="51">
        <v>0</v>
      </c>
      <c r="J224" s="51">
        <v>71.7</v>
      </c>
      <c r="K224" s="52" t="s">
        <v>117</v>
      </c>
      <c r="L224" s="51">
        <v>4</v>
      </c>
    </row>
    <row r="225" spans="1:12" ht="15" x14ac:dyDescent="0.25">
      <c r="A225" s="26"/>
      <c r="B225" s="18"/>
      <c r="C225" s="8"/>
      <c r="D225" s="19" t="s">
        <v>39</v>
      </c>
      <c r="E225" s="9"/>
      <c r="F225" s="21">
        <f>SUM(F218:F224)</f>
        <v>410</v>
      </c>
      <c r="G225" s="21">
        <f t="shared" ref="G225" si="112">SUM(G218:G224)</f>
        <v>18.5</v>
      </c>
      <c r="H225" s="21">
        <f t="shared" ref="H225" si="113">SUM(H218:H224)</f>
        <v>17.5</v>
      </c>
      <c r="I225" s="21">
        <f t="shared" ref="I225" si="114">SUM(I218:I224)</f>
        <v>61.1</v>
      </c>
      <c r="J225" s="21">
        <f t="shared" ref="J225" si="115">SUM(J218:J224)</f>
        <v>475.40000000000003</v>
      </c>
      <c r="K225" s="27"/>
      <c r="L225" s="21">
        <f>SUM(L218:L224)</f>
        <v>35</v>
      </c>
    </row>
    <row r="226" spans="1:12" ht="15" x14ac:dyDescent="0.25">
      <c r="A226" s="28">
        <f>A218</f>
        <v>1</v>
      </c>
      <c r="B226" s="14">
        <f>B218</f>
        <v>6</v>
      </c>
      <c r="C226" s="10" t="s">
        <v>25</v>
      </c>
      <c r="D226" s="12" t="s">
        <v>24</v>
      </c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5"/>
      <c r="B227" s="16"/>
      <c r="C227" s="11"/>
      <c r="D227" s="6" t="s">
        <v>54</v>
      </c>
      <c r="E227" s="50" t="s">
        <v>55</v>
      </c>
      <c r="F227" s="51">
        <v>200</v>
      </c>
      <c r="G227" s="51">
        <v>1</v>
      </c>
      <c r="H227" s="51">
        <v>0.2</v>
      </c>
      <c r="I227" s="51">
        <v>20.2</v>
      </c>
      <c r="J227" s="51">
        <v>86.6</v>
      </c>
      <c r="K227" s="52" t="s">
        <v>57</v>
      </c>
      <c r="L227" s="51">
        <v>22</v>
      </c>
    </row>
    <row r="228" spans="1:12" ht="15" x14ac:dyDescent="0.25">
      <c r="A228" s="25"/>
      <c r="B228" s="16"/>
      <c r="C228" s="11"/>
      <c r="D228" s="6"/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6"/>
      <c r="B229" s="18"/>
      <c r="C229" s="8"/>
      <c r="D229" s="19" t="s">
        <v>39</v>
      </c>
      <c r="E229" s="9"/>
      <c r="F229" s="21">
        <f>SUM(F226:F228)</f>
        <v>200</v>
      </c>
      <c r="G229" s="21">
        <f t="shared" ref="G229" si="116">SUM(G226:G228)</f>
        <v>1</v>
      </c>
      <c r="H229" s="21">
        <f t="shared" ref="H229" si="117">SUM(H226:H228)</f>
        <v>0.2</v>
      </c>
      <c r="I229" s="21">
        <f t="shared" ref="I229" si="118">SUM(I226:I228)</f>
        <v>20.2</v>
      </c>
      <c r="J229" s="21">
        <f t="shared" ref="J229" si="119">SUM(J226:J228)</f>
        <v>86.6</v>
      </c>
      <c r="K229" s="27"/>
      <c r="L229" s="21">
        <f>SUM(L226:L228)</f>
        <v>22</v>
      </c>
    </row>
    <row r="230" spans="1:12" ht="15" x14ac:dyDescent="0.25">
      <c r="A230" s="28">
        <f>A218</f>
        <v>1</v>
      </c>
      <c r="B230" s="14">
        <f>B218</f>
        <v>6</v>
      </c>
      <c r="C230" s="10" t="s">
        <v>26</v>
      </c>
      <c r="D230" s="7" t="s">
        <v>27</v>
      </c>
      <c r="E230" s="50" t="s">
        <v>179</v>
      </c>
      <c r="F230" s="51">
        <v>60</v>
      </c>
      <c r="G230" s="51">
        <v>1.3</v>
      </c>
      <c r="H230" s="51">
        <v>4.3</v>
      </c>
      <c r="I230" s="51">
        <v>6.1</v>
      </c>
      <c r="J230" s="51">
        <v>67.900000000000006</v>
      </c>
      <c r="K230" s="52" t="s">
        <v>180</v>
      </c>
      <c r="L230" s="51">
        <v>9</v>
      </c>
    </row>
    <row r="231" spans="1:12" ht="15" x14ac:dyDescent="0.25">
      <c r="A231" s="25"/>
      <c r="B231" s="16"/>
      <c r="C231" s="11"/>
      <c r="D231" s="7" t="s">
        <v>28</v>
      </c>
      <c r="E231" s="66" t="s">
        <v>142</v>
      </c>
      <c r="F231" s="65">
        <v>200</v>
      </c>
      <c r="G231" s="65">
        <v>6.7</v>
      </c>
      <c r="H231" s="65">
        <v>4.5999999999999996</v>
      </c>
      <c r="I231" s="65">
        <v>16.3</v>
      </c>
      <c r="J231" s="65">
        <v>133.1</v>
      </c>
      <c r="K231" s="67" t="s">
        <v>143</v>
      </c>
      <c r="L231" s="65">
        <v>19</v>
      </c>
    </row>
    <row r="232" spans="1:12" ht="15" x14ac:dyDescent="0.25">
      <c r="A232" s="25"/>
      <c r="B232" s="16"/>
      <c r="C232" s="11"/>
      <c r="D232" s="7" t="s">
        <v>29</v>
      </c>
      <c r="E232" s="66" t="s">
        <v>181</v>
      </c>
      <c r="F232" s="65">
        <v>90</v>
      </c>
      <c r="G232" s="65">
        <v>15.1</v>
      </c>
      <c r="H232" s="65">
        <v>14.3</v>
      </c>
      <c r="I232" s="65">
        <v>6</v>
      </c>
      <c r="J232" s="65">
        <v>212.8</v>
      </c>
      <c r="K232" s="67" t="s">
        <v>182</v>
      </c>
      <c r="L232" s="65">
        <v>41.27</v>
      </c>
    </row>
    <row r="233" spans="1:12" ht="15" x14ac:dyDescent="0.25">
      <c r="A233" s="25"/>
      <c r="B233" s="16"/>
      <c r="C233" s="11"/>
      <c r="D233" s="7" t="s">
        <v>30</v>
      </c>
      <c r="E233" s="66" t="s">
        <v>100</v>
      </c>
      <c r="F233" s="65">
        <v>150</v>
      </c>
      <c r="G233" s="65">
        <v>8.1999999999999993</v>
      </c>
      <c r="H233" s="65">
        <v>6.3</v>
      </c>
      <c r="I233" s="65">
        <v>35.9</v>
      </c>
      <c r="J233" s="65">
        <v>233.7</v>
      </c>
      <c r="K233" s="67" t="s">
        <v>101</v>
      </c>
      <c r="L233" s="65">
        <v>18</v>
      </c>
    </row>
    <row r="234" spans="1:12" ht="15" x14ac:dyDescent="0.25">
      <c r="A234" s="25"/>
      <c r="B234" s="16"/>
      <c r="C234" s="11"/>
      <c r="D234" s="7" t="s">
        <v>31</v>
      </c>
      <c r="E234" s="50" t="s">
        <v>183</v>
      </c>
      <c r="F234" s="51">
        <v>200</v>
      </c>
      <c r="G234" s="51">
        <v>0.6</v>
      </c>
      <c r="H234" s="51">
        <v>0.2</v>
      </c>
      <c r="I234" s="51">
        <v>15.1</v>
      </c>
      <c r="J234" s="51">
        <v>65.400000000000006</v>
      </c>
      <c r="K234" s="52" t="s">
        <v>184</v>
      </c>
      <c r="L234" s="51">
        <v>17</v>
      </c>
    </row>
    <row r="235" spans="1:12" ht="15" x14ac:dyDescent="0.25">
      <c r="A235" s="25"/>
      <c r="B235" s="16"/>
      <c r="C235" s="11"/>
      <c r="D235" s="7" t="s">
        <v>32</v>
      </c>
      <c r="E235" s="50" t="s">
        <v>66</v>
      </c>
      <c r="F235" s="65">
        <v>30</v>
      </c>
      <c r="G235" s="65">
        <v>2.2999999999999998</v>
      </c>
      <c r="H235" s="65">
        <v>0.2</v>
      </c>
      <c r="I235" s="65">
        <v>14.8</v>
      </c>
      <c r="J235" s="65">
        <v>70.3</v>
      </c>
      <c r="K235" s="67" t="s">
        <v>57</v>
      </c>
      <c r="L235" s="65">
        <v>3</v>
      </c>
    </row>
    <row r="236" spans="1:12" ht="15" x14ac:dyDescent="0.25">
      <c r="A236" s="25"/>
      <c r="B236" s="16"/>
      <c r="C236" s="11"/>
      <c r="D236" s="72" t="s">
        <v>33</v>
      </c>
      <c r="E236" s="50" t="s">
        <v>65</v>
      </c>
      <c r="F236" s="65">
        <v>30</v>
      </c>
      <c r="G236" s="65">
        <v>2</v>
      </c>
      <c r="H236" s="65">
        <v>0.4</v>
      </c>
      <c r="I236" s="65">
        <v>11.9</v>
      </c>
      <c r="J236" s="65">
        <v>58.7</v>
      </c>
      <c r="K236" s="67" t="s">
        <v>57</v>
      </c>
      <c r="L236" s="65">
        <v>2.5</v>
      </c>
    </row>
    <row r="237" spans="1:12" ht="15" x14ac:dyDescent="0.25">
      <c r="A237" s="25"/>
      <c r="B237" s="16"/>
      <c r="C237" s="11"/>
      <c r="D237" s="6"/>
      <c r="E237" s="50"/>
      <c r="F237" s="51"/>
      <c r="G237" s="51"/>
      <c r="H237" s="51"/>
      <c r="I237" s="51"/>
      <c r="J237" s="51"/>
      <c r="K237" s="52"/>
      <c r="L237" s="51"/>
    </row>
    <row r="238" spans="1:12" ht="15" x14ac:dyDescent="0.25">
      <c r="A238" s="25"/>
      <c r="B238" s="16"/>
      <c r="C238" s="11"/>
      <c r="D238" s="6"/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6"/>
      <c r="B239" s="18"/>
      <c r="C239" s="8"/>
      <c r="D239" s="19" t="s">
        <v>39</v>
      </c>
      <c r="E239" s="9"/>
      <c r="F239" s="21">
        <f>SUM(F230:F238)</f>
        <v>760</v>
      </c>
      <c r="G239" s="21">
        <f t="shared" ref="G239" si="120">SUM(G230:G238)</f>
        <v>36.200000000000003</v>
      </c>
      <c r="H239" s="21">
        <f t="shared" ref="H239" si="121">SUM(H230:H238)</f>
        <v>30.299999999999997</v>
      </c>
      <c r="I239" s="21">
        <f t="shared" ref="I239" si="122">SUM(I230:I238)</f>
        <v>106.1</v>
      </c>
      <c r="J239" s="21">
        <f t="shared" ref="J239" si="123">SUM(J230:J238)</f>
        <v>841.9</v>
      </c>
      <c r="K239" s="27"/>
      <c r="L239" s="21">
        <f>SUM(L230:L238)</f>
        <v>109.77000000000001</v>
      </c>
    </row>
    <row r="240" spans="1:12" ht="15" x14ac:dyDescent="0.25">
      <c r="A240" s="28">
        <f>A218</f>
        <v>1</v>
      </c>
      <c r="B240" s="14">
        <f>B218</f>
        <v>6</v>
      </c>
      <c r="C240" s="10" t="s">
        <v>34</v>
      </c>
      <c r="D240" s="12" t="s">
        <v>35</v>
      </c>
      <c r="E240" s="50" t="s">
        <v>185</v>
      </c>
      <c r="F240" s="51">
        <v>100</v>
      </c>
      <c r="G240" s="51">
        <v>6.7</v>
      </c>
      <c r="H240" s="51">
        <v>9.9</v>
      </c>
      <c r="I240" s="51">
        <v>52.4</v>
      </c>
      <c r="J240" s="51">
        <v>325.10000000000002</v>
      </c>
      <c r="K240" s="52" t="s">
        <v>186</v>
      </c>
      <c r="L240" s="51">
        <v>22</v>
      </c>
    </row>
    <row r="241" spans="1:12" ht="15" x14ac:dyDescent="0.25">
      <c r="A241" s="25"/>
      <c r="B241" s="16"/>
      <c r="C241" s="11"/>
      <c r="D241" s="12" t="s">
        <v>31</v>
      </c>
      <c r="E241" s="50" t="s">
        <v>126</v>
      </c>
      <c r="F241" s="51">
        <v>200</v>
      </c>
      <c r="G241" s="51">
        <v>0.3</v>
      </c>
      <c r="H241" s="51">
        <v>0.1</v>
      </c>
      <c r="I241" s="51">
        <v>2</v>
      </c>
      <c r="J241" s="51">
        <v>10.1</v>
      </c>
      <c r="K241" s="52">
        <v>345</v>
      </c>
      <c r="L241" s="51">
        <v>18</v>
      </c>
    </row>
    <row r="242" spans="1:12" ht="15" x14ac:dyDescent="0.25">
      <c r="A242" s="25"/>
      <c r="B242" s="16"/>
      <c r="C242" s="11"/>
      <c r="D242" s="6"/>
      <c r="E242" s="50"/>
      <c r="F242" s="51"/>
      <c r="G242" s="51"/>
      <c r="H242" s="51"/>
      <c r="I242" s="51"/>
      <c r="J242" s="51"/>
      <c r="K242" s="52"/>
      <c r="L242" s="51"/>
    </row>
    <row r="243" spans="1:12" ht="15" x14ac:dyDescent="0.25">
      <c r="A243" s="25"/>
      <c r="B243" s="16"/>
      <c r="C243" s="11"/>
      <c r="D243" s="6"/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6"/>
      <c r="B244" s="18"/>
      <c r="C244" s="8"/>
      <c r="D244" s="19" t="s">
        <v>39</v>
      </c>
      <c r="E244" s="9"/>
      <c r="F244" s="21">
        <f>SUM(F240:F243)</f>
        <v>300</v>
      </c>
      <c r="G244" s="21">
        <f t="shared" ref="G244" si="124">SUM(G240:G243)</f>
        <v>7</v>
      </c>
      <c r="H244" s="21">
        <f t="shared" ref="H244" si="125">SUM(H240:H243)</f>
        <v>10</v>
      </c>
      <c r="I244" s="21">
        <f t="shared" ref="I244" si="126">SUM(I240:I243)</f>
        <v>54.4</v>
      </c>
      <c r="J244" s="21">
        <f t="shared" ref="J244" si="127">SUM(J240:J243)</f>
        <v>335.20000000000005</v>
      </c>
      <c r="K244" s="27"/>
      <c r="L244" s="21">
        <f>SUM(L240:L243)</f>
        <v>40</v>
      </c>
    </row>
    <row r="245" spans="1:12" ht="15" x14ac:dyDescent="0.25">
      <c r="A245" s="28">
        <f>A218</f>
        <v>1</v>
      </c>
      <c r="B245" s="14">
        <f>B218</f>
        <v>6</v>
      </c>
      <c r="C245" s="10" t="s">
        <v>36</v>
      </c>
      <c r="D245" s="7" t="s">
        <v>21</v>
      </c>
      <c r="E245" s="50" t="s">
        <v>187</v>
      </c>
      <c r="F245" s="51">
        <v>100</v>
      </c>
      <c r="G245" s="51">
        <v>14.1</v>
      </c>
      <c r="H245" s="51">
        <v>5.8</v>
      </c>
      <c r="I245" s="51">
        <v>4.4000000000000004</v>
      </c>
      <c r="J245" s="51">
        <v>126.4</v>
      </c>
      <c r="K245" s="52" t="s">
        <v>188</v>
      </c>
      <c r="L245" s="51">
        <v>42.5</v>
      </c>
    </row>
    <row r="246" spans="1:12" ht="15" x14ac:dyDescent="0.25">
      <c r="A246" s="25"/>
      <c r="B246" s="16"/>
      <c r="C246" s="11"/>
      <c r="D246" s="7" t="s">
        <v>30</v>
      </c>
      <c r="E246" s="50" t="s">
        <v>189</v>
      </c>
      <c r="F246" s="51">
        <v>200</v>
      </c>
      <c r="G246" s="51">
        <v>5.9</v>
      </c>
      <c r="H246" s="51">
        <v>7</v>
      </c>
      <c r="I246" s="51">
        <v>40.700000000000003</v>
      </c>
      <c r="J246" s="51">
        <v>249.5</v>
      </c>
      <c r="K246" s="52" t="s">
        <v>190</v>
      </c>
      <c r="L246" s="51">
        <v>15</v>
      </c>
    </row>
    <row r="247" spans="1:12" ht="15" x14ac:dyDescent="0.25">
      <c r="A247" s="25"/>
      <c r="B247" s="16"/>
      <c r="C247" s="11"/>
      <c r="D247" s="7" t="s">
        <v>31</v>
      </c>
      <c r="E247" s="50" t="s">
        <v>76</v>
      </c>
      <c r="F247" s="51">
        <v>200</v>
      </c>
      <c r="G247" s="51">
        <v>0.2</v>
      </c>
      <c r="H247" s="51">
        <v>0</v>
      </c>
      <c r="I247" s="51">
        <v>6.4</v>
      </c>
      <c r="J247" s="51">
        <v>26.8</v>
      </c>
      <c r="K247" s="51" t="s">
        <v>77</v>
      </c>
      <c r="L247" s="51">
        <v>3</v>
      </c>
    </row>
    <row r="248" spans="1:12" ht="15" x14ac:dyDescent="0.25">
      <c r="A248" s="25"/>
      <c r="B248" s="16"/>
      <c r="C248" s="11"/>
      <c r="D248" s="7" t="s">
        <v>23</v>
      </c>
      <c r="E248" s="50" t="s">
        <v>66</v>
      </c>
      <c r="F248" s="65">
        <v>30</v>
      </c>
      <c r="G248" s="65">
        <v>2.2999999999999998</v>
      </c>
      <c r="H248" s="65">
        <v>0.2</v>
      </c>
      <c r="I248" s="65">
        <v>14.8</v>
      </c>
      <c r="J248" s="65">
        <v>70.3</v>
      </c>
      <c r="K248" s="67" t="s">
        <v>57</v>
      </c>
      <c r="L248" s="65">
        <v>3</v>
      </c>
    </row>
    <row r="249" spans="1:12" ht="15" x14ac:dyDescent="0.25">
      <c r="A249" s="25"/>
      <c r="B249" s="16"/>
      <c r="C249" s="11"/>
      <c r="D249" s="68" t="s">
        <v>33</v>
      </c>
      <c r="E249" s="50" t="s">
        <v>65</v>
      </c>
      <c r="F249" s="65">
        <v>30</v>
      </c>
      <c r="G249" s="65">
        <v>2</v>
      </c>
      <c r="H249" s="65">
        <v>0.4</v>
      </c>
      <c r="I249" s="65">
        <v>11.9</v>
      </c>
      <c r="J249" s="65">
        <v>58.7</v>
      </c>
      <c r="K249" s="67" t="s">
        <v>57</v>
      </c>
      <c r="L249" s="65">
        <v>2.5</v>
      </c>
    </row>
    <row r="250" spans="1:12" ht="15" x14ac:dyDescent="0.25">
      <c r="A250" s="25"/>
      <c r="B250" s="16"/>
      <c r="C250" s="11"/>
      <c r="D250" s="6"/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6"/>
      <c r="B251" s="18"/>
      <c r="C251" s="8"/>
      <c r="D251" s="19" t="s">
        <v>39</v>
      </c>
      <c r="E251" s="9"/>
      <c r="F251" s="21">
        <f>SUM(F245:F250)</f>
        <v>560</v>
      </c>
      <c r="G251" s="21">
        <f t="shared" ref="G251" si="128">SUM(G245:G250)</f>
        <v>24.5</v>
      </c>
      <c r="H251" s="21">
        <f t="shared" ref="H251" si="129">SUM(H245:H250)</f>
        <v>13.4</v>
      </c>
      <c r="I251" s="21">
        <f t="shared" ref="I251" si="130">SUM(I245:I250)</f>
        <v>78.2</v>
      </c>
      <c r="J251" s="21">
        <f t="shared" ref="J251" si="131">SUM(J245:J250)</f>
        <v>531.70000000000005</v>
      </c>
      <c r="K251" s="27"/>
      <c r="L251" s="21">
        <f>SUM(L245:L250)</f>
        <v>66</v>
      </c>
    </row>
    <row r="252" spans="1:12" ht="15" x14ac:dyDescent="0.25">
      <c r="A252" s="28">
        <f>A218</f>
        <v>1</v>
      </c>
      <c r="B252" s="14">
        <f>B218</f>
        <v>6</v>
      </c>
      <c r="C252" s="10" t="s">
        <v>37</v>
      </c>
      <c r="D252" s="12" t="s">
        <v>38</v>
      </c>
      <c r="E252" s="50" t="s">
        <v>191</v>
      </c>
      <c r="F252" s="51">
        <v>222</v>
      </c>
      <c r="G252" s="51">
        <v>6.4</v>
      </c>
      <c r="H252" s="51">
        <v>5.6</v>
      </c>
      <c r="I252" s="51">
        <v>9.1</v>
      </c>
      <c r="J252" s="51">
        <v>112.1</v>
      </c>
      <c r="K252" s="52" t="s">
        <v>57</v>
      </c>
      <c r="L252" s="51">
        <v>22</v>
      </c>
    </row>
    <row r="253" spans="1:12" ht="15" x14ac:dyDescent="0.25">
      <c r="A253" s="25"/>
      <c r="B253" s="16"/>
      <c r="C253" s="11"/>
      <c r="D253" s="12" t="s">
        <v>35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12" t="s">
        <v>31</v>
      </c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12" t="s">
        <v>24</v>
      </c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5"/>
      <c r="B256" s="16"/>
      <c r="C256" s="11"/>
      <c r="D256" s="6"/>
      <c r="E256" s="50"/>
      <c r="F256" s="51"/>
      <c r="G256" s="51"/>
      <c r="H256" s="51"/>
      <c r="I256" s="51"/>
      <c r="J256" s="51"/>
      <c r="K256" s="52"/>
      <c r="L256" s="51"/>
    </row>
    <row r="257" spans="1:12" ht="15" x14ac:dyDescent="0.25">
      <c r="A257" s="25"/>
      <c r="B257" s="16"/>
      <c r="C257" s="11"/>
      <c r="D257" s="6"/>
      <c r="E257" s="50"/>
      <c r="F257" s="51"/>
      <c r="G257" s="51"/>
      <c r="H257" s="51"/>
      <c r="I257" s="51"/>
      <c r="J257" s="51"/>
      <c r="K257" s="52"/>
      <c r="L257" s="51"/>
    </row>
    <row r="258" spans="1:12" ht="15" x14ac:dyDescent="0.25">
      <c r="A258" s="26"/>
      <c r="B258" s="18"/>
      <c r="C258" s="8"/>
      <c r="D258" s="20" t="s">
        <v>39</v>
      </c>
      <c r="E258" s="9"/>
      <c r="F258" s="21">
        <f>SUM(F252:F257)</f>
        <v>222</v>
      </c>
      <c r="G258" s="21">
        <f t="shared" ref="G258" si="132">SUM(G252:G257)</f>
        <v>6.4</v>
      </c>
      <c r="H258" s="21">
        <f t="shared" ref="H258" si="133">SUM(H252:H257)</f>
        <v>5.6</v>
      </c>
      <c r="I258" s="21">
        <f t="shared" ref="I258" si="134">SUM(I252:I257)</f>
        <v>9.1</v>
      </c>
      <c r="J258" s="21">
        <f t="shared" ref="J258" si="135">SUM(J252:J257)</f>
        <v>112.1</v>
      </c>
      <c r="K258" s="27"/>
      <c r="L258" s="21">
        <f>SUM(L252:L257)</f>
        <v>22</v>
      </c>
    </row>
    <row r="259" spans="1:12" ht="15.75" customHeight="1" thickBot="1" x14ac:dyDescent="0.25">
      <c r="A259" s="31">
        <f>A218</f>
        <v>1</v>
      </c>
      <c r="B259" s="32">
        <f>B218</f>
        <v>6</v>
      </c>
      <c r="C259" s="58" t="s">
        <v>4</v>
      </c>
      <c r="D259" s="59"/>
      <c r="E259" s="33"/>
      <c r="F259" s="34">
        <f>F225+F229+F239+F244+F251+F258</f>
        <v>2452</v>
      </c>
      <c r="G259" s="34">
        <f t="shared" ref="G259" si="136">G225+G229+G239+G244+G251+G258</f>
        <v>93.600000000000009</v>
      </c>
      <c r="H259" s="34">
        <f t="shared" ref="H259" si="137">H225+H229+H239+H244+H251+H258</f>
        <v>77</v>
      </c>
      <c r="I259" s="34">
        <f t="shared" ref="I259" si="138">I225+I229+I239+I244+I251+I258</f>
        <v>329.1</v>
      </c>
      <c r="J259" s="34">
        <f t="shared" ref="J259" si="139">J225+J229+J239+J244+J251+J258</f>
        <v>2382.9</v>
      </c>
      <c r="K259" s="35"/>
      <c r="L259" s="34">
        <f t="shared" ref="L259" si="140">L225+L229+L239+L244+L251+L258</f>
        <v>294.77</v>
      </c>
    </row>
    <row r="260" spans="1:12" ht="15" x14ac:dyDescent="0.25">
      <c r="A260" s="22">
        <v>1</v>
      </c>
      <c r="B260" s="23">
        <v>7</v>
      </c>
      <c r="C260" s="24" t="s">
        <v>20</v>
      </c>
      <c r="D260" s="5" t="s">
        <v>21</v>
      </c>
      <c r="E260" s="47" t="s">
        <v>192</v>
      </c>
      <c r="F260" s="48">
        <v>170</v>
      </c>
      <c r="G260" s="48">
        <v>6.2</v>
      </c>
      <c r="H260" s="48">
        <v>7.9</v>
      </c>
      <c r="I260" s="48">
        <v>29</v>
      </c>
      <c r="J260" s="48">
        <v>211.7</v>
      </c>
      <c r="K260" s="49" t="s">
        <v>193</v>
      </c>
      <c r="L260" s="48">
        <v>18</v>
      </c>
    </row>
    <row r="261" spans="1:12" ht="15" x14ac:dyDescent="0.25">
      <c r="A261" s="25"/>
      <c r="B261" s="16"/>
      <c r="C261" s="11"/>
      <c r="D261" s="6"/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22</v>
      </c>
      <c r="E262" s="50" t="s">
        <v>114</v>
      </c>
      <c r="F262" s="51">
        <v>200</v>
      </c>
      <c r="G262" s="51">
        <v>1.5</v>
      </c>
      <c r="H262" s="51">
        <v>1.1000000000000001</v>
      </c>
      <c r="I262" s="51">
        <v>8.6</v>
      </c>
      <c r="J262" s="51">
        <v>50.2</v>
      </c>
      <c r="K262" s="52" t="s">
        <v>194</v>
      </c>
      <c r="L262" s="51">
        <v>7</v>
      </c>
    </row>
    <row r="263" spans="1:12" ht="15" x14ac:dyDescent="0.25">
      <c r="A263" s="25"/>
      <c r="B263" s="16"/>
      <c r="C263" s="11"/>
      <c r="D263" s="7" t="s">
        <v>23</v>
      </c>
      <c r="E263" s="50" t="s">
        <v>66</v>
      </c>
      <c r="F263" s="65">
        <v>30</v>
      </c>
      <c r="G263" s="65">
        <v>2.2999999999999998</v>
      </c>
      <c r="H263" s="65">
        <v>0.2</v>
      </c>
      <c r="I263" s="65">
        <v>14.8</v>
      </c>
      <c r="J263" s="65">
        <v>70.3</v>
      </c>
      <c r="K263" s="67" t="s">
        <v>57</v>
      </c>
      <c r="L263" s="65">
        <v>3</v>
      </c>
    </row>
    <row r="264" spans="1:12" ht="15" x14ac:dyDescent="0.25">
      <c r="A264" s="25"/>
      <c r="B264" s="16"/>
      <c r="C264" s="11"/>
      <c r="D264" s="7" t="s">
        <v>24</v>
      </c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5"/>
      <c r="B265" s="16"/>
      <c r="C265" s="11"/>
      <c r="D265" s="68" t="s">
        <v>33</v>
      </c>
      <c r="E265" s="50" t="s">
        <v>65</v>
      </c>
      <c r="F265" s="65">
        <v>30</v>
      </c>
      <c r="G265" s="65">
        <v>2</v>
      </c>
      <c r="H265" s="65">
        <v>0.4</v>
      </c>
      <c r="I265" s="65">
        <v>11.9</v>
      </c>
      <c r="J265" s="65">
        <v>58.7</v>
      </c>
      <c r="K265" s="67" t="s">
        <v>57</v>
      </c>
      <c r="L265" s="65">
        <v>2.5</v>
      </c>
    </row>
    <row r="266" spans="1:12" ht="15" x14ac:dyDescent="0.25">
      <c r="A266" s="25"/>
      <c r="B266" s="16"/>
      <c r="C266" s="11"/>
      <c r="D266" s="68" t="s">
        <v>84</v>
      </c>
      <c r="E266" s="50" t="s">
        <v>85</v>
      </c>
      <c r="F266" s="51">
        <v>10</v>
      </c>
      <c r="G266" s="51">
        <v>0.1</v>
      </c>
      <c r="H266" s="51">
        <v>7.3</v>
      </c>
      <c r="I266" s="51">
        <v>0.1</v>
      </c>
      <c r="J266" s="51">
        <v>66.099999999999994</v>
      </c>
      <c r="K266" s="52" t="s">
        <v>86</v>
      </c>
      <c r="L266" s="51">
        <v>4</v>
      </c>
    </row>
    <row r="267" spans="1:12" ht="15" x14ac:dyDescent="0.25">
      <c r="A267" s="26"/>
      <c r="B267" s="18"/>
      <c r="C267" s="8"/>
      <c r="D267" s="19" t="s">
        <v>39</v>
      </c>
      <c r="E267" s="9"/>
      <c r="F267" s="21">
        <f>SUM(F260:F266)</f>
        <v>440</v>
      </c>
      <c r="G267" s="21">
        <f t="shared" ref="G267" si="141">SUM(G260:G266)</f>
        <v>12.1</v>
      </c>
      <c r="H267" s="21">
        <f t="shared" ref="H267" si="142">SUM(H260:H266)</f>
        <v>16.899999999999999</v>
      </c>
      <c r="I267" s="21">
        <f t="shared" ref="I267" si="143">SUM(I260:I266)</f>
        <v>64.400000000000006</v>
      </c>
      <c r="J267" s="21">
        <f t="shared" ref="J267" si="144">SUM(J260:J266)</f>
        <v>457</v>
      </c>
      <c r="K267" s="27"/>
      <c r="L267" s="21">
        <f>SUM(L260:L266)</f>
        <v>34.5</v>
      </c>
    </row>
    <row r="268" spans="1:12" ht="15" x14ac:dyDescent="0.25">
      <c r="A268" s="28">
        <f>A260</f>
        <v>1</v>
      </c>
      <c r="B268" s="14">
        <f>B260</f>
        <v>7</v>
      </c>
      <c r="C268" s="10" t="s">
        <v>25</v>
      </c>
      <c r="D268" s="12" t="s">
        <v>24</v>
      </c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5"/>
      <c r="B269" s="16"/>
      <c r="C269" s="11"/>
      <c r="D269" s="6" t="s">
        <v>54</v>
      </c>
      <c r="E269" s="50" t="s">
        <v>55</v>
      </c>
      <c r="F269" s="51">
        <v>200</v>
      </c>
      <c r="G269" s="51">
        <v>1</v>
      </c>
      <c r="H269" s="51">
        <v>0.2</v>
      </c>
      <c r="I269" s="51">
        <v>20.2</v>
      </c>
      <c r="J269" s="51">
        <v>86.6</v>
      </c>
      <c r="K269" s="52" t="s">
        <v>57</v>
      </c>
      <c r="L269" s="51">
        <v>22</v>
      </c>
    </row>
    <row r="270" spans="1:12" ht="15" x14ac:dyDescent="0.25">
      <c r="A270" s="25"/>
      <c r="B270" s="16"/>
      <c r="C270" s="11"/>
      <c r="D270" s="6"/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6"/>
      <c r="B271" s="18"/>
      <c r="C271" s="8"/>
      <c r="D271" s="19" t="s">
        <v>39</v>
      </c>
      <c r="E271" s="9"/>
      <c r="F271" s="21">
        <f>SUM(F268:F270)</f>
        <v>200</v>
      </c>
      <c r="G271" s="21">
        <f t="shared" ref="G271" si="145">SUM(G268:G270)</f>
        <v>1</v>
      </c>
      <c r="H271" s="21">
        <f t="shared" ref="H271" si="146">SUM(H268:H270)</f>
        <v>0.2</v>
      </c>
      <c r="I271" s="21">
        <f t="shared" ref="I271" si="147">SUM(I268:I270)</f>
        <v>20.2</v>
      </c>
      <c r="J271" s="21">
        <f t="shared" ref="J271" si="148">SUM(J268:J270)</f>
        <v>86.6</v>
      </c>
      <c r="K271" s="27"/>
      <c r="L271" s="21">
        <f>SUM(L268:L270)</f>
        <v>22</v>
      </c>
    </row>
    <row r="272" spans="1:12" ht="15" x14ac:dyDescent="0.25">
      <c r="A272" s="28">
        <f>A260</f>
        <v>1</v>
      </c>
      <c r="B272" s="14">
        <f>B260</f>
        <v>7</v>
      </c>
      <c r="C272" s="10" t="s">
        <v>26</v>
      </c>
      <c r="D272" s="7" t="s">
        <v>27</v>
      </c>
      <c r="E272" s="50" t="s">
        <v>195</v>
      </c>
      <c r="F272" s="51">
        <v>60</v>
      </c>
      <c r="G272" s="51">
        <v>0.9</v>
      </c>
      <c r="H272" s="51">
        <v>2.8</v>
      </c>
      <c r="I272" s="51">
        <v>4.4000000000000004</v>
      </c>
      <c r="J272" s="51">
        <v>46.8</v>
      </c>
      <c r="K272" s="52" t="s">
        <v>196</v>
      </c>
      <c r="L272" s="51">
        <v>9</v>
      </c>
    </row>
    <row r="273" spans="1:12" ht="15" x14ac:dyDescent="0.25">
      <c r="A273" s="25"/>
      <c r="B273" s="16"/>
      <c r="C273" s="11"/>
      <c r="D273" s="7" t="s">
        <v>28</v>
      </c>
      <c r="E273" s="50" t="s">
        <v>120</v>
      </c>
      <c r="F273" s="51">
        <v>200</v>
      </c>
      <c r="G273" s="51">
        <v>3.1</v>
      </c>
      <c r="H273" s="51">
        <v>5.0999999999999996</v>
      </c>
      <c r="I273" s="51">
        <v>12.3</v>
      </c>
      <c r="J273" s="51">
        <v>107.5</v>
      </c>
      <c r="K273" s="52" t="s">
        <v>121</v>
      </c>
      <c r="L273" s="51">
        <v>20</v>
      </c>
    </row>
    <row r="274" spans="1:12" ht="15" x14ac:dyDescent="0.25">
      <c r="A274" s="25"/>
      <c r="B274" s="16"/>
      <c r="C274" s="11"/>
      <c r="D274" s="7" t="s">
        <v>29</v>
      </c>
      <c r="E274" s="50" t="s">
        <v>197</v>
      </c>
      <c r="F274" s="51">
        <v>240</v>
      </c>
      <c r="G274" s="51">
        <v>24.1</v>
      </c>
      <c r="H274" s="51">
        <v>22.5</v>
      </c>
      <c r="I274" s="51">
        <v>20.7</v>
      </c>
      <c r="J274" s="51">
        <v>381.5</v>
      </c>
      <c r="K274" s="52" t="s">
        <v>198</v>
      </c>
      <c r="L274" s="51">
        <v>58.06</v>
      </c>
    </row>
    <row r="275" spans="1:12" ht="15" x14ac:dyDescent="0.25">
      <c r="A275" s="25"/>
      <c r="B275" s="16"/>
      <c r="C275" s="11"/>
      <c r="D275" s="7" t="s">
        <v>30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31</v>
      </c>
      <c r="E276" s="50" t="s">
        <v>199</v>
      </c>
      <c r="F276" s="51">
        <v>200</v>
      </c>
      <c r="G276" s="51">
        <v>0.2</v>
      </c>
      <c r="H276" s="51">
        <v>0.1</v>
      </c>
      <c r="I276" s="51">
        <v>25.4</v>
      </c>
      <c r="J276" s="51">
        <v>103.3</v>
      </c>
      <c r="K276" s="52">
        <v>342</v>
      </c>
      <c r="L276" s="51">
        <v>17</v>
      </c>
    </row>
    <row r="277" spans="1:12" ht="15" x14ac:dyDescent="0.25">
      <c r="A277" s="25"/>
      <c r="B277" s="16"/>
      <c r="C277" s="11"/>
      <c r="D277" s="7" t="s">
        <v>32</v>
      </c>
      <c r="E277" s="50" t="s">
        <v>66</v>
      </c>
      <c r="F277" s="65">
        <v>30</v>
      </c>
      <c r="G277" s="65">
        <v>2.2999999999999998</v>
      </c>
      <c r="H277" s="65">
        <v>0.2</v>
      </c>
      <c r="I277" s="65">
        <v>14.8</v>
      </c>
      <c r="J277" s="65">
        <v>70.3</v>
      </c>
      <c r="K277" s="67" t="s">
        <v>57</v>
      </c>
      <c r="L277" s="65">
        <v>3</v>
      </c>
    </row>
    <row r="278" spans="1:12" ht="15" x14ac:dyDescent="0.25">
      <c r="A278" s="25"/>
      <c r="B278" s="16"/>
      <c r="C278" s="11"/>
      <c r="D278" s="7" t="s">
        <v>33</v>
      </c>
      <c r="E278" s="50" t="s">
        <v>65</v>
      </c>
      <c r="F278" s="65">
        <v>30</v>
      </c>
      <c r="G278" s="65">
        <v>2</v>
      </c>
      <c r="H278" s="65">
        <v>0.4</v>
      </c>
      <c r="I278" s="65">
        <v>11.9</v>
      </c>
      <c r="J278" s="65">
        <v>58.7</v>
      </c>
      <c r="K278" s="67" t="s">
        <v>57</v>
      </c>
      <c r="L278" s="65">
        <v>2.5</v>
      </c>
    </row>
    <row r="279" spans="1:12" ht="15" x14ac:dyDescent="0.25">
      <c r="A279" s="25"/>
      <c r="B279" s="16"/>
      <c r="C279" s="11"/>
      <c r="D279" s="6"/>
      <c r="E279" s="50"/>
      <c r="F279" s="51"/>
      <c r="G279" s="51"/>
      <c r="H279" s="51"/>
      <c r="I279" s="51"/>
      <c r="J279" s="51"/>
      <c r="K279" s="52"/>
      <c r="L279" s="51"/>
    </row>
    <row r="280" spans="1:12" ht="15" x14ac:dyDescent="0.25">
      <c r="A280" s="25"/>
      <c r="B280" s="16"/>
      <c r="C280" s="11"/>
      <c r="D280" s="6"/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6"/>
      <c r="B281" s="18"/>
      <c r="C281" s="8"/>
      <c r="D281" s="19" t="s">
        <v>39</v>
      </c>
      <c r="E281" s="9"/>
      <c r="F281" s="21">
        <f>SUM(F272:F280)</f>
        <v>760</v>
      </c>
      <c r="G281" s="21">
        <f t="shared" ref="G281" si="149">SUM(G272:G280)</f>
        <v>32.6</v>
      </c>
      <c r="H281" s="21">
        <f t="shared" ref="H281" si="150">SUM(H272:H280)</f>
        <v>31.099999999999998</v>
      </c>
      <c r="I281" s="21">
        <f t="shared" ref="I281" si="151">SUM(I272:I280)</f>
        <v>89.500000000000014</v>
      </c>
      <c r="J281" s="21">
        <f t="shared" ref="J281" si="152">SUM(J272:J280)</f>
        <v>768.09999999999991</v>
      </c>
      <c r="K281" s="27"/>
      <c r="L281" s="21">
        <f>SUM(L272:L280)</f>
        <v>109.56</v>
      </c>
    </row>
    <row r="282" spans="1:12" ht="15" x14ac:dyDescent="0.25">
      <c r="A282" s="28">
        <f>A260</f>
        <v>1</v>
      </c>
      <c r="B282" s="14">
        <f>B260</f>
        <v>7</v>
      </c>
      <c r="C282" s="10" t="s">
        <v>34</v>
      </c>
      <c r="D282" s="12" t="s">
        <v>35</v>
      </c>
      <c r="E282" s="50" t="s">
        <v>127</v>
      </c>
      <c r="F282" s="51">
        <v>100</v>
      </c>
      <c r="G282" s="51">
        <v>8.6</v>
      </c>
      <c r="H282" s="51">
        <v>5.2</v>
      </c>
      <c r="I282" s="51">
        <v>38.299999999999997</v>
      </c>
      <c r="J282" s="51">
        <v>234.3</v>
      </c>
      <c r="K282" s="52" t="s">
        <v>57</v>
      </c>
      <c r="L282" s="51">
        <v>23</v>
      </c>
    </row>
    <row r="283" spans="1:12" ht="15" x14ac:dyDescent="0.25">
      <c r="A283" s="25"/>
      <c r="B283" s="16"/>
      <c r="C283" s="11"/>
      <c r="D283" s="12" t="s">
        <v>31</v>
      </c>
      <c r="E283" s="50" t="s">
        <v>200</v>
      </c>
      <c r="F283" s="51">
        <v>250</v>
      </c>
      <c r="G283" s="51">
        <v>0.8</v>
      </c>
      <c r="H283" s="51">
        <v>0.3</v>
      </c>
      <c r="I283" s="51">
        <v>11</v>
      </c>
      <c r="J283" s="51">
        <v>49.9</v>
      </c>
      <c r="K283" s="52">
        <v>346</v>
      </c>
      <c r="L283" s="51">
        <v>17</v>
      </c>
    </row>
    <row r="284" spans="1:12" ht="15" x14ac:dyDescent="0.25">
      <c r="A284" s="25"/>
      <c r="B284" s="16"/>
      <c r="C284" s="11"/>
      <c r="D284" s="68"/>
      <c r="E284" s="50"/>
      <c r="F284" s="51"/>
      <c r="G284" s="51"/>
      <c r="H284" s="51"/>
      <c r="I284" s="51"/>
      <c r="J284" s="51"/>
      <c r="K284" s="52"/>
      <c r="L284" s="51"/>
    </row>
    <row r="285" spans="1:12" ht="15" x14ac:dyDescent="0.25">
      <c r="A285" s="25"/>
      <c r="B285" s="16"/>
      <c r="C285" s="11"/>
      <c r="D285" s="6"/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6"/>
      <c r="B286" s="18"/>
      <c r="C286" s="8"/>
      <c r="D286" s="19" t="s">
        <v>39</v>
      </c>
      <c r="E286" s="9"/>
      <c r="F286" s="21">
        <f>SUM(F282:F285)</f>
        <v>350</v>
      </c>
      <c r="G286" s="21">
        <f t="shared" ref="G286" si="153">SUM(G282:G285)</f>
        <v>9.4</v>
      </c>
      <c r="H286" s="21">
        <f t="shared" ref="H286" si="154">SUM(H282:H285)</f>
        <v>5.5</v>
      </c>
      <c r="I286" s="21">
        <f t="shared" ref="I286" si="155">SUM(I282:I285)</f>
        <v>49.3</v>
      </c>
      <c r="J286" s="21">
        <f t="shared" ref="J286" si="156">SUM(J282:J285)</f>
        <v>284.2</v>
      </c>
      <c r="K286" s="27"/>
      <c r="L286" s="21">
        <f>SUM(L282:L285)</f>
        <v>40</v>
      </c>
    </row>
    <row r="287" spans="1:12" ht="15" x14ac:dyDescent="0.25">
      <c r="A287" s="28">
        <f>A260</f>
        <v>1</v>
      </c>
      <c r="B287" s="14">
        <f>B260</f>
        <v>7</v>
      </c>
      <c r="C287" s="10" t="s">
        <v>36</v>
      </c>
      <c r="D287" s="7" t="s">
        <v>21</v>
      </c>
      <c r="E287" s="50" t="s">
        <v>166</v>
      </c>
      <c r="F287" s="51">
        <v>90</v>
      </c>
      <c r="G287" s="51">
        <v>17.2</v>
      </c>
      <c r="H287" s="51">
        <v>3.9</v>
      </c>
      <c r="I287" s="51">
        <v>12</v>
      </c>
      <c r="J287" s="51">
        <v>151.80000000000001</v>
      </c>
      <c r="K287" s="52" t="s">
        <v>167</v>
      </c>
      <c r="L287" s="51">
        <v>38</v>
      </c>
    </row>
    <row r="288" spans="1:12" ht="15" x14ac:dyDescent="0.25">
      <c r="A288" s="25"/>
      <c r="B288" s="16"/>
      <c r="C288" s="11"/>
      <c r="D288" s="7" t="s">
        <v>30</v>
      </c>
      <c r="E288" s="50" t="s">
        <v>146</v>
      </c>
      <c r="F288" s="51">
        <v>150</v>
      </c>
      <c r="G288" s="51">
        <v>5.3</v>
      </c>
      <c r="H288" s="51">
        <v>4.9000000000000004</v>
      </c>
      <c r="I288" s="51">
        <v>32.799999999999997</v>
      </c>
      <c r="J288" s="51">
        <v>196.8</v>
      </c>
      <c r="K288" s="52" t="s">
        <v>147</v>
      </c>
      <c r="L288" s="51">
        <v>16</v>
      </c>
    </row>
    <row r="289" spans="1:12" ht="15" x14ac:dyDescent="0.25">
      <c r="A289" s="25"/>
      <c r="B289" s="16"/>
      <c r="C289" s="11"/>
      <c r="D289" s="7" t="s">
        <v>31</v>
      </c>
      <c r="E289" s="50" t="s">
        <v>202</v>
      </c>
      <c r="F289" s="51">
        <v>200</v>
      </c>
      <c r="G289" s="51">
        <v>0.3</v>
      </c>
      <c r="H289" s="51">
        <v>0.1</v>
      </c>
      <c r="I289" s="51">
        <v>7.3</v>
      </c>
      <c r="J289" s="51">
        <v>31.3</v>
      </c>
      <c r="K289" s="52" t="s">
        <v>203</v>
      </c>
      <c r="L289" s="51">
        <v>7</v>
      </c>
    </row>
    <row r="290" spans="1:12" ht="15" x14ac:dyDescent="0.25">
      <c r="A290" s="25"/>
      <c r="B290" s="16"/>
      <c r="C290" s="11"/>
      <c r="D290" s="7" t="s">
        <v>23</v>
      </c>
      <c r="E290" s="50" t="s">
        <v>66</v>
      </c>
      <c r="F290" s="65">
        <v>30</v>
      </c>
      <c r="G290" s="65">
        <v>2.2999999999999998</v>
      </c>
      <c r="H290" s="65">
        <v>0.2</v>
      </c>
      <c r="I290" s="65">
        <v>14.8</v>
      </c>
      <c r="J290" s="65">
        <v>70.3</v>
      </c>
      <c r="K290" s="67" t="s">
        <v>57</v>
      </c>
      <c r="L290" s="65">
        <v>3</v>
      </c>
    </row>
    <row r="291" spans="1:12" ht="15" x14ac:dyDescent="0.25">
      <c r="A291" s="25"/>
      <c r="B291" s="16"/>
      <c r="C291" s="11"/>
      <c r="D291" s="68" t="s">
        <v>73</v>
      </c>
      <c r="E291" s="50" t="s">
        <v>228</v>
      </c>
      <c r="F291" s="51">
        <v>30</v>
      </c>
      <c r="G291" s="51">
        <v>0.8</v>
      </c>
      <c r="H291" s="51">
        <v>1.1000000000000001</v>
      </c>
      <c r="I291" s="51">
        <v>1.3</v>
      </c>
      <c r="J291" s="51">
        <v>18.7</v>
      </c>
      <c r="K291" s="52" t="s">
        <v>201</v>
      </c>
      <c r="L291" s="51">
        <v>1.21</v>
      </c>
    </row>
    <row r="292" spans="1:12" ht="15" x14ac:dyDescent="0.25">
      <c r="A292" s="25"/>
      <c r="B292" s="16"/>
      <c r="C292" s="11"/>
      <c r="D292" s="68" t="s">
        <v>33</v>
      </c>
      <c r="E292" s="50" t="s">
        <v>65</v>
      </c>
      <c r="F292" s="65">
        <v>30</v>
      </c>
      <c r="G292" s="65">
        <v>2</v>
      </c>
      <c r="H292" s="65">
        <v>0.4</v>
      </c>
      <c r="I292" s="65">
        <v>11.9</v>
      </c>
      <c r="J292" s="65">
        <v>58.7</v>
      </c>
      <c r="K292" s="67" t="s">
        <v>57</v>
      </c>
      <c r="L292" s="65">
        <v>2.5</v>
      </c>
    </row>
    <row r="293" spans="1:12" ht="15" x14ac:dyDescent="0.25">
      <c r="A293" s="26"/>
      <c r="B293" s="18"/>
      <c r="C293" s="8"/>
      <c r="D293" s="19" t="s">
        <v>39</v>
      </c>
      <c r="E293" s="9"/>
      <c r="F293" s="21">
        <f>SUM(F287:F292)</f>
        <v>530</v>
      </c>
      <c r="G293" s="21">
        <f t="shared" ref="G293" si="157">SUM(G287:G292)</f>
        <v>27.900000000000002</v>
      </c>
      <c r="H293" s="21">
        <f t="shared" ref="H293" si="158">SUM(H287:H292)</f>
        <v>10.6</v>
      </c>
      <c r="I293" s="21">
        <f t="shared" ref="I293" si="159">SUM(I287:I292)</f>
        <v>80.099999999999994</v>
      </c>
      <c r="J293" s="21">
        <f t="shared" ref="J293" si="160">SUM(J287:J292)</f>
        <v>527.6</v>
      </c>
      <c r="K293" s="27"/>
      <c r="L293" s="21">
        <f>SUM(L287:L292)</f>
        <v>67.709999999999994</v>
      </c>
    </row>
    <row r="294" spans="1:12" ht="15" x14ac:dyDescent="0.25">
      <c r="A294" s="28">
        <f>A260</f>
        <v>1</v>
      </c>
      <c r="B294" s="14">
        <f>B260</f>
        <v>7</v>
      </c>
      <c r="C294" s="10" t="s">
        <v>37</v>
      </c>
      <c r="D294" s="12" t="s">
        <v>38</v>
      </c>
      <c r="E294" s="50" t="s">
        <v>111</v>
      </c>
      <c r="F294" s="51">
        <v>220</v>
      </c>
      <c r="G294" s="51">
        <v>6.4</v>
      </c>
      <c r="H294" s="51">
        <v>5.5</v>
      </c>
      <c r="I294" s="51">
        <v>9.1999999999999993</v>
      </c>
      <c r="J294" s="51">
        <v>112</v>
      </c>
      <c r="K294" s="52" t="s">
        <v>57</v>
      </c>
      <c r="L294" s="51">
        <v>21</v>
      </c>
    </row>
    <row r="295" spans="1:12" ht="15" x14ac:dyDescent="0.25">
      <c r="A295" s="25"/>
      <c r="B295" s="16"/>
      <c r="C295" s="11"/>
      <c r="D295" s="12" t="s">
        <v>35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12" t="s">
        <v>31</v>
      </c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12" t="s">
        <v>24</v>
      </c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5"/>
      <c r="B298" s="16"/>
      <c r="C298" s="11"/>
      <c r="D298" s="6"/>
      <c r="E298" s="50"/>
      <c r="F298" s="51"/>
      <c r="G298" s="51"/>
      <c r="H298" s="51"/>
      <c r="I298" s="51"/>
      <c r="J298" s="51"/>
      <c r="K298" s="52"/>
      <c r="L298" s="51"/>
    </row>
    <row r="299" spans="1:12" ht="15" x14ac:dyDescent="0.25">
      <c r="A299" s="25"/>
      <c r="B299" s="16"/>
      <c r="C299" s="11"/>
      <c r="D299" s="6"/>
      <c r="E299" s="50"/>
      <c r="F299" s="51"/>
      <c r="G299" s="51"/>
      <c r="H299" s="51"/>
      <c r="I299" s="51"/>
      <c r="J299" s="51"/>
      <c r="K299" s="52"/>
      <c r="L299" s="51"/>
    </row>
    <row r="300" spans="1:12" ht="15" x14ac:dyDescent="0.25">
      <c r="A300" s="26"/>
      <c r="B300" s="18"/>
      <c r="C300" s="8"/>
      <c r="D300" s="20" t="s">
        <v>39</v>
      </c>
      <c r="E300" s="9"/>
      <c r="F300" s="21">
        <f>SUM(F294:F299)</f>
        <v>220</v>
      </c>
      <c r="G300" s="21">
        <f t="shared" ref="G300" si="161">SUM(G294:G299)</f>
        <v>6.4</v>
      </c>
      <c r="H300" s="21">
        <f t="shared" ref="H300" si="162">SUM(H294:H299)</f>
        <v>5.5</v>
      </c>
      <c r="I300" s="21">
        <f t="shared" ref="I300" si="163">SUM(I294:I299)</f>
        <v>9.1999999999999993</v>
      </c>
      <c r="J300" s="21">
        <f t="shared" ref="J300" si="164">SUM(J294:J299)</f>
        <v>112</v>
      </c>
      <c r="K300" s="27"/>
      <c r="L300" s="21">
        <f>SUM(L294:L299)</f>
        <v>21</v>
      </c>
    </row>
    <row r="301" spans="1:12" ht="15.75" customHeight="1" thickBot="1" x14ac:dyDescent="0.25">
      <c r="A301" s="31">
        <f>A260</f>
        <v>1</v>
      </c>
      <c r="B301" s="32">
        <f>B260</f>
        <v>7</v>
      </c>
      <c r="C301" s="58" t="s">
        <v>4</v>
      </c>
      <c r="D301" s="59"/>
      <c r="E301" s="33"/>
      <c r="F301" s="34">
        <f>F267+F271+F281+F286+F293+F300</f>
        <v>2500</v>
      </c>
      <c r="G301" s="34">
        <f t="shared" ref="G301" si="165">G267+G271+G281+G286+G293+G300</f>
        <v>89.4</v>
      </c>
      <c r="H301" s="34">
        <f t="shared" ref="H301" si="166">H267+H271+H281+H286+H293+H300</f>
        <v>69.8</v>
      </c>
      <c r="I301" s="34">
        <f t="shared" ref="I301" si="167">I267+I271+I281+I286+I293+I300</f>
        <v>312.7</v>
      </c>
      <c r="J301" s="34">
        <f t="shared" ref="J301" si="168">J267+J271+J281+J286+J293+J300</f>
        <v>2235.5</v>
      </c>
      <c r="K301" s="35"/>
      <c r="L301" s="34">
        <f t="shared" ref="L301" si="169">L267+L271+L281+L286+L293+L300</f>
        <v>294.77</v>
      </c>
    </row>
    <row r="302" spans="1:12" ht="15" x14ac:dyDescent="0.25">
      <c r="A302" s="22">
        <v>2</v>
      </c>
      <c r="B302" s="23">
        <v>1</v>
      </c>
      <c r="C302" s="24" t="s">
        <v>20</v>
      </c>
      <c r="D302" s="5" t="s">
        <v>21</v>
      </c>
      <c r="E302" s="47" t="s">
        <v>204</v>
      </c>
      <c r="F302" s="48">
        <v>150</v>
      </c>
      <c r="G302" s="48">
        <v>6.1</v>
      </c>
      <c r="H302" s="48">
        <v>6.9</v>
      </c>
      <c r="I302" s="48">
        <v>29</v>
      </c>
      <c r="J302" s="48">
        <v>202.7</v>
      </c>
      <c r="K302" s="49" t="s">
        <v>205</v>
      </c>
      <c r="L302" s="48">
        <v>14</v>
      </c>
    </row>
    <row r="303" spans="1:12" ht="15" x14ac:dyDescent="0.25">
      <c r="A303" s="25"/>
      <c r="B303" s="16"/>
      <c r="C303" s="11"/>
      <c r="D303" s="6"/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22</v>
      </c>
      <c r="E304" s="50" t="s">
        <v>81</v>
      </c>
      <c r="F304" s="51">
        <v>200</v>
      </c>
      <c r="G304" s="51">
        <v>4.7</v>
      </c>
      <c r="H304" s="51">
        <v>3.5</v>
      </c>
      <c r="I304" s="51">
        <v>12.5</v>
      </c>
      <c r="J304" s="51">
        <v>100.4</v>
      </c>
      <c r="K304" s="52" t="s">
        <v>82</v>
      </c>
      <c r="L304" s="51">
        <v>12</v>
      </c>
    </row>
    <row r="305" spans="1:12" ht="15" x14ac:dyDescent="0.25">
      <c r="A305" s="25"/>
      <c r="B305" s="16"/>
      <c r="C305" s="11"/>
      <c r="D305" s="7" t="s">
        <v>23</v>
      </c>
      <c r="E305" s="50" t="s">
        <v>66</v>
      </c>
      <c r="F305" s="65">
        <v>30</v>
      </c>
      <c r="G305" s="65">
        <v>2.2999999999999998</v>
      </c>
      <c r="H305" s="65">
        <v>0.2</v>
      </c>
      <c r="I305" s="65">
        <v>14.8</v>
      </c>
      <c r="J305" s="65">
        <v>70.3</v>
      </c>
      <c r="K305" s="67" t="s">
        <v>57</v>
      </c>
      <c r="L305" s="65">
        <v>3</v>
      </c>
    </row>
    <row r="306" spans="1:12" ht="15" x14ac:dyDescent="0.25">
      <c r="A306" s="25"/>
      <c r="B306" s="16"/>
      <c r="C306" s="11"/>
      <c r="D306" s="7" t="s">
        <v>24</v>
      </c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5"/>
      <c r="B307" s="16"/>
      <c r="C307" s="11"/>
      <c r="D307" s="68" t="s">
        <v>33</v>
      </c>
      <c r="E307" s="50" t="s">
        <v>65</v>
      </c>
      <c r="F307" s="65">
        <v>30</v>
      </c>
      <c r="G307" s="65">
        <v>2</v>
      </c>
      <c r="H307" s="65">
        <v>0.4</v>
      </c>
      <c r="I307" s="65">
        <v>11.9</v>
      </c>
      <c r="J307" s="65">
        <v>58.7</v>
      </c>
      <c r="K307" s="67" t="s">
        <v>57</v>
      </c>
      <c r="L307" s="67" t="s">
        <v>57</v>
      </c>
    </row>
    <row r="308" spans="1:12" ht="15" x14ac:dyDescent="0.25">
      <c r="A308" s="25"/>
      <c r="B308" s="16"/>
      <c r="C308" s="11"/>
      <c r="D308" s="68" t="s">
        <v>84</v>
      </c>
      <c r="E308" s="50" t="s">
        <v>85</v>
      </c>
      <c r="F308" s="51">
        <v>10</v>
      </c>
      <c r="G308" s="51">
        <v>0.1</v>
      </c>
      <c r="H308" s="51">
        <v>7.3</v>
      </c>
      <c r="I308" s="51">
        <v>0.1</v>
      </c>
      <c r="J308" s="51">
        <v>66.099999999999994</v>
      </c>
      <c r="K308" s="52" t="s">
        <v>86</v>
      </c>
      <c r="L308" s="52" t="s">
        <v>86</v>
      </c>
    </row>
    <row r="309" spans="1:12" ht="15" x14ac:dyDescent="0.25">
      <c r="A309" s="26"/>
      <c r="B309" s="18"/>
      <c r="C309" s="8"/>
      <c r="D309" s="19" t="s">
        <v>39</v>
      </c>
      <c r="E309" s="9"/>
      <c r="F309" s="21">
        <f>SUM(F302:F308)</f>
        <v>420</v>
      </c>
      <c r="G309" s="21">
        <f t="shared" ref="G309" si="170">SUM(G302:G308)</f>
        <v>15.200000000000001</v>
      </c>
      <c r="H309" s="21">
        <f t="shared" ref="H309" si="171">SUM(H302:H308)</f>
        <v>18.3</v>
      </c>
      <c r="I309" s="21">
        <f t="shared" ref="I309" si="172">SUM(I302:I308)</f>
        <v>68.3</v>
      </c>
      <c r="J309" s="21">
        <f t="shared" ref="J309" si="173">SUM(J302:J308)</f>
        <v>498.20000000000005</v>
      </c>
      <c r="K309" s="27"/>
      <c r="L309" s="21">
        <f>SUM(L302:L308)</f>
        <v>29</v>
      </c>
    </row>
    <row r="310" spans="1:12" ht="15" x14ac:dyDescent="0.25">
      <c r="A310" s="28">
        <f>A302</f>
        <v>2</v>
      </c>
      <c r="B310" s="14">
        <f>B302</f>
        <v>1</v>
      </c>
      <c r="C310" s="10" t="s">
        <v>25</v>
      </c>
      <c r="D310" s="12" t="s">
        <v>24</v>
      </c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5"/>
      <c r="B311" s="16"/>
      <c r="C311" s="11"/>
      <c r="D311" s="6" t="s">
        <v>54</v>
      </c>
      <c r="E311" s="50" t="s">
        <v>55</v>
      </c>
      <c r="F311" s="51">
        <v>200</v>
      </c>
      <c r="G311" s="51">
        <v>1</v>
      </c>
      <c r="H311" s="51">
        <v>0.2</v>
      </c>
      <c r="I311" s="51">
        <v>20.2</v>
      </c>
      <c r="J311" s="51">
        <v>86.6</v>
      </c>
      <c r="K311" s="52" t="s">
        <v>57</v>
      </c>
      <c r="L311" s="51">
        <v>22</v>
      </c>
    </row>
    <row r="312" spans="1:12" ht="15" x14ac:dyDescent="0.25">
      <c r="A312" s="25"/>
      <c r="B312" s="16"/>
      <c r="C312" s="11"/>
      <c r="D312" s="6"/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6"/>
      <c r="B313" s="18"/>
      <c r="C313" s="8"/>
      <c r="D313" s="19" t="s">
        <v>39</v>
      </c>
      <c r="E313" s="9"/>
      <c r="F313" s="21">
        <f>SUM(F310:F312)</f>
        <v>200</v>
      </c>
      <c r="G313" s="21">
        <f t="shared" ref="G313" si="174">SUM(G310:G312)</f>
        <v>1</v>
      </c>
      <c r="H313" s="21">
        <f t="shared" ref="H313" si="175">SUM(H310:H312)</f>
        <v>0.2</v>
      </c>
      <c r="I313" s="21">
        <f t="shared" ref="I313" si="176">SUM(I310:I312)</f>
        <v>20.2</v>
      </c>
      <c r="J313" s="21">
        <f t="shared" ref="J313" si="177">SUM(J310:J312)</f>
        <v>86.6</v>
      </c>
      <c r="K313" s="27"/>
      <c r="L313" s="21">
        <f>SUM(L310:L312)</f>
        <v>22</v>
      </c>
    </row>
    <row r="314" spans="1:12" ht="15" x14ac:dyDescent="0.25">
      <c r="A314" s="28">
        <f>A302</f>
        <v>2</v>
      </c>
      <c r="B314" s="14">
        <f>B302</f>
        <v>1</v>
      </c>
      <c r="C314" s="10" t="s">
        <v>26</v>
      </c>
      <c r="D314" s="7" t="s">
        <v>27</v>
      </c>
      <c r="E314" s="50" t="s">
        <v>206</v>
      </c>
      <c r="F314" s="51">
        <v>60</v>
      </c>
      <c r="G314" s="51">
        <v>2.6</v>
      </c>
      <c r="H314" s="51">
        <v>5</v>
      </c>
      <c r="I314" s="51">
        <v>3.9</v>
      </c>
      <c r="J314" s="51">
        <v>71.3</v>
      </c>
      <c r="K314" s="52">
        <v>50</v>
      </c>
      <c r="L314" s="51">
        <v>11</v>
      </c>
    </row>
    <row r="315" spans="1:12" ht="15" x14ac:dyDescent="0.25">
      <c r="A315" s="25"/>
      <c r="B315" s="16"/>
      <c r="C315" s="11"/>
      <c r="D315" s="7" t="s">
        <v>28</v>
      </c>
      <c r="E315" s="50" t="s">
        <v>207</v>
      </c>
      <c r="F315" s="51">
        <v>200</v>
      </c>
      <c r="G315" s="51">
        <v>5.2</v>
      </c>
      <c r="H315" s="51">
        <v>2.8</v>
      </c>
      <c r="I315" s="51">
        <v>18.5</v>
      </c>
      <c r="J315" s="51">
        <v>119.6</v>
      </c>
      <c r="K315" s="52" t="s">
        <v>60</v>
      </c>
      <c r="L315" s="51">
        <v>12</v>
      </c>
    </row>
    <row r="316" spans="1:12" ht="15" x14ac:dyDescent="0.25">
      <c r="A316" s="25"/>
      <c r="B316" s="16"/>
      <c r="C316" s="11"/>
      <c r="D316" s="7" t="s">
        <v>29</v>
      </c>
      <c r="E316" s="50" t="s">
        <v>92</v>
      </c>
      <c r="F316" s="51">
        <v>90</v>
      </c>
      <c r="G316" s="51">
        <v>16.399999999999999</v>
      </c>
      <c r="H316" s="51">
        <v>15.7</v>
      </c>
      <c r="I316" s="51">
        <v>14.8</v>
      </c>
      <c r="J316" s="51">
        <v>265.7</v>
      </c>
      <c r="K316" s="52" t="s">
        <v>93</v>
      </c>
      <c r="L316" s="51">
        <v>39.85</v>
      </c>
    </row>
    <row r="317" spans="1:12" ht="15" x14ac:dyDescent="0.25">
      <c r="A317" s="25"/>
      <c r="B317" s="16"/>
      <c r="C317" s="11"/>
      <c r="D317" s="7" t="s">
        <v>30</v>
      </c>
      <c r="E317" s="50" t="s">
        <v>100</v>
      </c>
      <c r="F317" s="51">
        <v>150</v>
      </c>
      <c r="G317" s="51">
        <v>8.1999999999999993</v>
      </c>
      <c r="H317" s="51">
        <v>6.3</v>
      </c>
      <c r="I317" s="51">
        <v>35.9</v>
      </c>
      <c r="J317" s="51">
        <v>233.7</v>
      </c>
      <c r="K317" s="67" t="s">
        <v>101</v>
      </c>
      <c r="L317" s="51">
        <v>18</v>
      </c>
    </row>
    <row r="318" spans="1:12" ht="15" x14ac:dyDescent="0.25">
      <c r="A318" s="25"/>
      <c r="B318" s="16"/>
      <c r="C318" s="11"/>
      <c r="D318" s="7" t="s">
        <v>31</v>
      </c>
      <c r="E318" s="50" t="s">
        <v>148</v>
      </c>
      <c r="F318" s="51">
        <v>200</v>
      </c>
      <c r="G318" s="51">
        <v>0.2</v>
      </c>
      <c r="H318" s="51">
        <v>0.1</v>
      </c>
      <c r="I318" s="51">
        <v>12.2</v>
      </c>
      <c r="J318" s="51">
        <v>50.6</v>
      </c>
      <c r="K318" s="52" t="s">
        <v>149</v>
      </c>
      <c r="L318" s="51">
        <v>14</v>
      </c>
    </row>
    <row r="319" spans="1:12" ht="15" x14ac:dyDescent="0.25">
      <c r="A319" s="25"/>
      <c r="B319" s="16"/>
      <c r="C319" s="11"/>
      <c r="D319" s="7" t="s">
        <v>32</v>
      </c>
      <c r="E319" s="50" t="s">
        <v>66</v>
      </c>
      <c r="F319" s="65">
        <v>30</v>
      </c>
      <c r="G319" s="65">
        <v>2.2999999999999998</v>
      </c>
      <c r="H319" s="65">
        <v>0.2</v>
      </c>
      <c r="I319" s="65">
        <v>14.8</v>
      </c>
      <c r="J319" s="65">
        <v>70.3</v>
      </c>
      <c r="K319" s="67" t="s">
        <v>57</v>
      </c>
      <c r="L319" s="65">
        <v>3</v>
      </c>
    </row>
    <row r="320" spans="1:12" ht="15" x14ac:dyDescent="0.25">
      <c r="A320" s="25"/>
      <c r="B320" s="16"/>
      <c r="C320" s="11"/>
      <c r="D320" s="72" t="s">
        <v>33</v>
      </c>
      <c r="E320" s="50" t="s">
        <v>65</v>
      </c>
      <c r="F320" s="65">
        <v>30</v>
      </c>
      <c r="G320" s="65">
        <v>2</v>
      </c>
      <c r="H320" s="65">
        <v>0.4</v>
      </c>
      <c r="I320" s="65">
        <v>11.9</v>
      </c>
      <c r="J320" s="65">
        <v>58.7</v>
      </c>
      <c r="K320" s="67" t="s">
        <v>57</v>
      </c>
      <c r="L320" s="65">
        <v>2.5</v>
      </c>
    </row>
    <row r="321" spans="1:12" ht="15" x14ac:dyDescent="0.25">
      <c r="A321" s="25"/>
      <c r="B321" s="16"/>
      <c r="C321" s="11"/>
      <c r="D321" s="68" t="s">
        <v>208</v>
      </c>
      <c r="E321" s="50" t="s">
        <v>209</v>
      </c>
      <c r="F321" s="51">
        <v>20</v>
      </c>
      <c r="G321" s="51">
        <v>0.6</v>
      </c>
      <c r="H321" s="51">
        <v>0.5</v>
      </c>
      <c r="I321" s="51">
        <v>0.2</v>
      </c>
      <c r="J321" s="51">
        <v>7.2</v>
      </c>
      <c r="K321" s="52" t="s">
        <v>210</v>
      </c>
      <c r="L321" s="51">
        <v>8</v>
      </c>
    </row>
    <row r="322" spans="1:12" ht="15" x14ac:dyDescent="0.25">
      <c r="A322" s="25"/>
      <c r="B322" s="16"/>
      <c r="C322" s="11"/>
      <c r="D322" s="68" t="s">
        <v>73</v>
      </c>
      <c r="E322" s="50" t="s">
        <v>94</v>
      </c>
      <c r="F322" s="51">
        <v>20</v>
      </c>
      <c r="G322" s="51">
        <v>0.7</v>
      </c>
      <c r="H322" s="51">
        <v>0.5</v>
      </c>
      <c r="I322" s="51">
        <v>1.8</v>
      </c>
      <c r="J322" s="51">
        <v>14.1</v>
      </c>
      <c r="K322" s="52" t="s">
        <v>95</v>
      </c>
      <c r="L322" s="51">
        <v>1.21</v>
      </c>
    </row>
    <row r="323" spans="1:12" ht="15" x14ac:dyDescent="0.25">
      <c r="A323" s="26"/>
      <c r="B323" s="18"/>
      <c r="C323" s="8"/>
      <c r="D323" s="19" t="s">
        <v>39</v>
      </c>
      <c r="E323" s="9"/>
      <c r="F323" s="21">
        <f>SUM(F314:F322)</f>
        <v>800</v>
      </c>
      <c r="G323" s="21">
        <f t="shared" ref="G323" si="178">SUM(G314:G322)</f>
        <v>38.200000000000003</v>
      </c>
      <c r="H323" s="21">
        <f t="shared" ref="H323" si="179">SUM(H314:H322)</f>
        <v>31.5</v>
      </c>
      <c r="I323" s="21">
        <f t="shared" ref="I323" si="180">SUM(I314:I322)</f>
        <v>114</v>
      </c>
      <c r="J323" s="21">
        <f t="shared" ref="J323" si="181">SUM(J314:J322)</f>
        <v>891.2</v>
      </c>
      <c r="K323" s="27"/>
      <c r="L323" s="21">
        <f>SUM(L314:L322)</f>
        <v>109.55999999999999</v>
      </c>
    </row>
    <row r="324" spans="1:12" ht="15" x14ac:dyDescent="0.25">
      <c r="A324" s="28">
        <f>A302</f>
        <v>2</v>
      </c>
      <c r="B324" s="14">
        <f>B302</f>
        <v>1</v>
      </c>
      <c r="C324" s="10" t="s">
        <v>34</v>
      </c>
      <c r="D324" s="12" t="s">
        <v>35</v>
      </c>
      <c r="E324" s="50" t="s">
        <v>213</v>
      </c>
      <c r="F324" s="51">
        <v>90</v>
      </c>
      <c r="G324" s="51">
        <v>14.8</v>
      </c>
      <c r="H324" s="51">
        <v>18.5</v>
      </c>
      <c r="I324" s="51">
        <v>27</v>
      </c>
      <c r="J324" s="51">
        <v>334.2</v>
      </c>
      <c r="K324" s="52" t="s">
        <v>214</v>
      </c>
      <c r="L324" s="51">
        <v>23</v>
      </c>
    </row>
    <row r="325" spans="1:12" ht="15" x14ac:dyDescent="0.25">
      <c r="A325" s="25"/>
      <c r="B325" s="16"/>
      <c r="C325" s="11"/>
      <c r="D325" s="12" t="s">
        <v>31</v>
      </c>
      <c r="E325" s="50" t="s">
        <v>211</v>
      </c>
      <c r="F325" s="51">
        <v>200</v>
      </c>
      <c r="G325" s="51">
        <v>0.2</v>
      </c>
      <c r="H325" s="51">
        <v>0</v>
      </c>
      <c r="I325" s="51">
        <v>8.8000000000000007</v>
      </c>
      <c r="J325" s="51">
        <v>36.299999999999997</v>
      </c>
      <c r="K325" s="52" t="s">
        <v>212</v>
      </c>
      <c r="L325" s="51">
        <v>17</v>
      </c>
    </row>
    <row r="326" spans="1:12" ht="15" x14ac:dyDescent="0.25">
      <c r="A326" s="25"/>
      <c r="B326" s="16"/>
      <c r="C326" s="11"/>
      <c r="D326" s="6"/>
      <c r="E326" s="50"/>
      <c r="F326" s="51"/>
      <c r="G326" s="51"/>
      <c r="H326" s="51"/>
      <c r="I326" s="51"/>
      <c r="J326" s="51"/>
      <c r="K326" s="52"/>
      <c r="L326" s="51"/>
    </row>
    <row r="327" spans="1:12" ht="15" x14ac:dyDescent="0.25">
      <c r="A327" s="25"/>
      <c r="B327" s="16"/>
      <c r="C327" s="11"/>
      <c r="D327" s="6"/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6"/>
      <c r="B328" s="18"/>
      <c r="C328" s="8"/>
      <c r="D328" s="19" t="s">
        <v>39</v>
      </c>
      <c r="E328" s="9"/>
      <c r="F328" s="21">
        <f>SUM(F324:F327)</f>
        <v>290</v>
      </c>
      <c r="G328" s="21">
        <f t="shared" ref="G328" si="182">SUM(G324:G327)</f>
        <v>15</v>
      </c>
      <c r="H328" s="21">
        <f t="shared" ref="H328" si="183">SUM(H324:H327)</f>
        <v>18.5</v>
      </c>
      <c r="I328" s="21">
        <f t="shared" ref="I328" si="184">SUM(I324:I327)</f>
        <v>35.799999999999997</v>
      </c>
      <c r="J328" s="21">
        <f t="shared" ref="J328" si="185">SUM(J324:J327)</f>
        <v>370.5</v>
      </c>
      <c r="K328" s="27"/>
      <c r="L328" s="21">
        <f>SUM(L324:L327)</f>
        <v>40</v>
      </c>
    </row>
    <row r="329" spans="1:12" ht="15" x14ac:dyDescent="0.25">
      <c r="A329" s="28">
        <f>A302</f>
        <v>2</v>
      </c>
      <c r="B329" s="14">
        <f>B302</f>
        <v>1</v>
      </c>
      <c r="C329" s="10" t="s">
        <v>36</v>
      </c>
      <c r="D329" s="7" t="s">
        <v>21</v>
      </c>
      <c r="E329" s="50" t="s">
        <v>215</v>
      </c>
      <c r="F329" s="51">
        <v>90</v>
      </c>
      <c r="G329" s="51">
        <v>17.2</v>
      </c>
      <c r="H329" s="51">
        <v>3.9</v>
      </c>
      <c r="I329" s="51">
        <v>12</v>
      </c>
      <c r="J329" s="51">
        <v>151.80000000000001</v>
      </c>
      <c r="K329" s="52" t="s">
        <v>216</v>
      </c>
      <c r="L329" s="51">
        <v>42.21</v>
      </c>
    </row>
    <row r="330" spans="1:12" ht="15" x14ac:dyDescent="0.25">
      <c r="A330" s="25"/>
      <c r="B330" s="16"/>
      <c r="C330" s="11"/>
      <c r="D330" s="7" t="s">
        <v>30</v>
      </c>
      <c r="E330" s="50" t="s">
        <v>218</v>
      </c>
      <c r="F330" s="51">
        <v>200</v>
      </c>
      <c r="G330" s="51">
        <v>6</v>
      </c>
      <c r="H330" s="51">
        <v>7.3</v>
      </c>
      <c r="I330" s="51">
        <v>35.4</v>
      </c>
      <c r="J330" s="51">
        <v>231.5</v>
      </c>
      <c r="K330" s="52" t="s">
        <v>217</v>
      </c>
      <c r="L330" s="51">
        <v>15</v>
      </c>
    </row>
    <row r="331" spans="1:12" ht="15" x14ac:dyDescent="0.25">
      <c r="A331" s="25"/>
      <c r="B331" s="16"/>
      <c r="C331" s="11"/>
      <c r="D331" s="7" t="s">
        <v>31</v>
      </c>
      <c r="E331" s="50" t="s">
        <v>219</v>
      </c>
      <c r="F331" s="51">
        <v>200</v>
      </c>
      <c r="G331" s="51">
        <v>0.2</v>
      </c>
      <c r="H331" s="51">
        <v>0</v>
      </c>
      <c r="I331" s="51">
        <v>6.4</v>
      </c>
      <c r="J331" s="51">
        <v>26.8</v>
      </c>
      <c r="K331" s="52" t="s">
        <v>77</v>
      </c>
      <c r="L331" s="51">
        <v>3</v>
      </c>
    </row>
    <row r="332" spans="1:12" ht="15" x14ac:dyDescent="0.25">
      <c r="A332" s="25"/>
      <c r="B332" s="16"/>
      <c r="C332" s="11"/>
      <c r="D332" s="7" t="s">
        <v>23</v>
      </c>
      <c r="E332" s="50" t="s">
        <v>66</v>
      </c>
      <c r="F332" s="65">
        <v>30</v>
      </c>
      <c r="G332" s="65">
        <v>2.2999999999999998</v>
      </c>
      <c r="H332" s="65">
        <v>0.2</v>
      </c>
      <c r="I332" s="65">
        <v>14.8</v>
      </c>
      <c r="J332" s="65">
        <v>70.3</v>
      </c>
      <c r="K332" s="67" t="s">
        <v>57</v>
      </c>
      <c r="L332" s="65">
        <v>3</v>
      </c>
    </row>
    <row r="333" spans="1:12" ht="15" x14ac:dyDescent="0.25">
      <c r="A333" s="25"/>
      <c r="B333" s="16"/>
      <c r="C333" s="11"/>
      <c r="D333" s="68" t="s">
        <v>33</v>
      </c>
      <c r="E333" s="50" t="s">
        <v>65</v>
      </c>
      <c r="F333" s="65">
        <v>30</v>
      </c>
      <c r="G333" s="65">
        <v>2</v>
      </c>
      <c r="H333" s="65">
        <v>0.4</v>
      </c>
      <c r="I333" s="65">
        <v>11.9</v>
      </c>
      <c r="J333" s="65">
        <v>58.7</v>
      </c>
      <c r="K333" s="67" t="s">
        <v>57</v>
      </c>
      <c r="L333" s="65">
        <v>2.5</v>
      </c>
    </row>
    <row r="334" spans="1:12" ht="15" x14ac:dyDescent="0.25">
      <c r="A334" s="25"/>
      <c r="B334" s="16"/>
      <c r="C334" s="11"/>
      <c r="D334" s="6"/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6"/>
      <c r="B335" s="18"/>
      <c r="C335" s="8"/>
      <c r="D335" s="19" t="s">
        <v>39</v>
      </c>
      <c r="E335" s="9"/>
      <c r="F335" s="21">
        <f>SUM(F329:F334)</f>
        <v>550</v>
      </c>
      <c r="G335" s="21">
        <f t="shared" ref="G335" si="186">SUM(G329:G334)</f>
        <v>27.7</v>
      </c>
      <c r="H335" s="21">
        <f t="shared" ref="H335" si="187">SUM(H329:H334)</f>
        <v>11.799999999999999</v>
      </c>
      <c r="I335" s="21">
        <f t="shared" ref="I335" si="188">SUM(I329:I334)</f>
        <v>80.5</v>
      </c>
      <c r="J335" s="21">
        <f t="shared" ref="J335" si="189">SUM(J329:J334)</f>
        <v>539.1</v>
      </c>
      <c r="K335" s="27"/>
      <c r="L335" s="21">
        <f>SUM(L329:L334)</f>
        <v>65.710000000000008</v>
      </c>
    </row>
    <row r="336" spans="1:12" ht="15" x14ac:dyDescent="0.25">
      <c r="A336" s="28">
        <f>A302</f>
        <v>2</v>
      </c>
      <c r="B336" s="14">
        <f>B302</f>
        <v>1</v>
      </c>
      <c r="C336" s="10" t="s">
        <v>37</v>
      </c>
      <c r="D336" s="12" t="s">
        <v>38</v>
      </c>
      <c r="E336" s="50" t="s">
        <v>220</v>
      </c>
      <c r="F336" s="51">
        <v>200</v>
      </c>
      <c r="G336" s="51">
        <v>10</v>
      </c>
      <c r="H336" s="51">
        <v>6.4</v>
      </c>
      <c r="I336" s="51">
        <v>7</v>
      </c>
      <c r="J336" s="51">
        <v>125.6</v>
      </c>
      <c r="K336" s="52" t="s">
        <v>57</v>
      </c>
      <c r="L336" s="51">
        <v>23</v>
      </c>
    </row>
    <row r="337" spans="1:12" ht="15" x14ac:dyDescent="0.25">
      <c r="A337" s="25"/>
      <c r="B337" s="16"/>
      <c r="C337" s="11"/>
      <c r="D337" s="12" t="s">
        <v>35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12" t="s">
        <v>31</v>
      </c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12" t="s">
        <v>24</v>
      </c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5"/>
      <c r="B340" s="16"/>
      <c r="C340" s="11"/>
      <c r="D340" s="6"/>
      <c r="E340" s="50"/>
      <c r="F340" s="51"/>
      <c r="G340" s="51"/>
      <c r="H340" s="51"/>
      <c r="I340" s="51"/>
      <c r="J340" s="51"/>
      <c r="K340" s="52"/>
      <c r="L340" s="51"/>
    </row>
    <row r="341" spans="1:12" ht="15" x14ac:dyDescent="0.25">
      <c r="A341" s="25"/>
      <c r="B341" s="16"/>
      <c r="C341" s="11"/>
      <c r="D341" s="6"/>
      <c r="E341" s="50"/>
      <c r="F341" s="51"/>
      <c r="G341" s="51"/>
      <c r="H341" s="51"/>
      <c r="I341" s="51"/>
      <c r="J341" s="51"/>
      <c r="K341" s="52"/>
      <c r="L341" s="51"/>
    </row>
    <row r="342" spans="1:12" ht="15" x14ac:dyDescent="0.25">
      <c r="A342" s="26"/>
      <c r="B342" s="18"/>
      <c r="C342" s="8"/>
      <c r="D342" s="20" t="s">
        <v>39</v>
      </c>
      <c r="E342" s="9"/>
      <c r="F342" s="21">
        <f>SUM(F336:F341)</f>
        <v>200</v>
      </c>
      <c r="G342" s="21">
        <f t="shared" ref="G342" si="190">SUM(G336:G341)</f>
        <v>10</v>
      </c>
      <c r="H342" s="21">
        <f t="shared" ref="H342" si="191">SUM(H336:H341)</f>
        <v>6.4</v>
      </c>
      <c r="I342" s="21">
        <f t="shared" ref="I342" si="192">SUM(I336:I341)</f>
        <v>7</v>
      </c>
      <c r="J342" s="21">
        <f t="shared" ref="J342" si="193">SUM(J336:J341)</f>
        <v>125.6</v>
      </c>
      <c r="K342" s="27"/>
      <c r="L342" s="21">
        <f>SUM(L336:L341)</f>
        <v>23</v>
      </c>
    </row>
    <row r="343" spans="1:12" ht="15.75" customHeight="1" thickBot="1" x14ac:dyDescent="0.25">
      <c r="A343" s="31">
        <f>A302</f>
        <v>2</v>
      </c>
      <c r="B343" s="32">
        <f>B302</f>
        <v>1</v>
      </c>
      <c r="C343" s="58" t="s">
        <v>4</v>
      </c>
      <c r="D343" s="59"/>
      <c r="E343" s="33"/>
      <c r="F343" s="34">
        <f>F309+F313+F323+F328+F335+F342</f>
        <v>2460</v>
      </c>
      <c r="G343" s="34">
        <f t="shared" ref="G343" si="194">G309+G313+G323+G328+G335+G342</f>
        <v>107.10000000000001</v>
      </c>
      <c r="H343" s="34">
        <f t="shared" ref="H343" si="195">H309+H313+H323+H328+H335+H342</f>
        <v>86.7</v>
      </c>
      <c r="I343" s="34">
        <f t="shared" ref="I343" si="196">I309+I313+I323+I328+I335+I342</f>
        <v>325.8</v>
      </c>
      <c r="J343" s="34">
        <f t="shared" ref="J343" si="197">J309+J313+J323+J328+J335+J342</f>
        <v>2511.1999999999998</v>
      </c>
      <c r="K343" s="35"/>
      <c r="L343" s="34">
        <f t="shared" ref="L343" si="198">L309+L313+L323+L328+L335+L342</f>
        <v>289.27</v>
      </c>
    </row>
    <row r="344" spans="1:12" ht="15" x14ac:dyDescent="0.25">
      <c r="A344" s="15">
        <v>2</v>
      </c>
      <c r="B344" s="16">
        <v>2</v>
      </c>
      <c r="C344" s="24" t="s">
        <v>20</v>
      </c>
      <c r="D344" s="5" t="s">
        <v>21</v>
      </c>
      <c r="E344" s="47" t="s">
        <v>221</v>
      </c>
      <c r="F344" s="48">
        <v>120</v>
      </c>
      <c r="G344" s="48">
        <v>10.1</v>
      </c>
      <c r="H344" s="48">
        <v>14.4</v>
      </c>
      <c r="I344" s="48">
        <v>2.6</v>
      </c>
      <c r="J344" s="48">
        <v>180.4</v>
      </c>
      <c r="K344" s="49" t="s">
        <v>80</v>
      </c>
      <c r="L344" s="48">
        <v>18</v>
      </c>
    </row>
    <row r="345" spans="1:12" ht="15" x14ac:dyDescent="0.25">
      <c r="A345" s="15"/>
      <c r="B345" s="16"/>
      <c r="C345" s="11"/>
      <c r="D345" s="6"/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22</v>
      </c>
      <c r="E346" s="50" t="s">
        <v>139</v>
      </c>
      <c r="F346" s="51">
        <v>180</v>
      </c>
      <c r="G346" s="51">
        <v>2.9</v>
      </c>
      <c r="H346" s="51">
        <v>2.2000000000000002</v>
      </c>
      <c r="I346" s="51">
        <v>9.8000000000000007</v>
      </c>
      <c r="J346" s="51">
        <v>70.7</v>
      </c>
      <c r="K346" s="52" t="s">
        <v>51</v>
      </c>
      <c r="L346" s="51">
        <v>9.5</v>
      </c>
    </row>
    <row r="347" spans="1:12" ht="15" x14ac:dyDescent="0.25">
      <c r="A347" s="15"/>
      <c r="B347" s="16"/>
      <c r="C347" s="11"/>
      <c r="D347" s="7" t="s">
        <v>23</v>
      </c>
      <c r="E347" s="50" t="s">
        <v>66</v>
      </c>
      <c r="F347" s="65">
        <v>30</v>
      </c>
      <c r="G347" s="65">
        <v>2.2999999999999998</v>
      </c>
      <c r="H347" s="65">
        <v>0.2</v>
      </c>
      <c r="I347" s="65">
        <v>14.8</v>
      </c>
      <c r="J347" s="65">
        <v>70.3</v>
      </c>
      <c r="K347" s="67" t="s">
        <v>57</v>
      </c>
      <c r="L347" s="65">
        <v>3</v>
      </c>
    </row>
    <row r="348" spans="1:12" ht="15" x14ac:dyDescent="0.25">
      <c r="A348" s="15"/>
      <c r="B348" s="16"/>
      <c r="C348" s="11"/>
      <c r="D348" s="7" t="s">
        <v>24</v>
      </c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5"/>
      <c r="B349" s="16"/>
      <c r="C349" s="11"/>
      <c r="D349" s="68" t="s">
        <v>33</v>
      </c>
      <c r="E349" s="50" t="s">
        <v>65</v>
      </c>
      <c r="F349" s="65">
        <v>30</v>
      </c>
      <c r="G349" s="65">
        <v>2</v>
      </c>
      <c r="H349" s="65">
        <v>0.4</v>
      </c>
      <c r="I349" s="65">
        <v>11.9</v>
      </c>
      <c r="J349" s="65">
        <v>58.7</v>
      </c>
      <c r="K349" s="67" t="s">
        <v>57</v>
      </c>
      <c r="L349" s="65">
        <v>2.5</v>
      </c>
    </row>
    <row r="350" spans="1:12" ht="15" x14ac:dyDescent="0.25">
      <c r="A350" s="15"/>
      <c r="B350" s="16"/>
      <c r="C350" s="11"/>
      <c r="D350" s="68" t="s">
        <v>84</v>
      </c>
      <c r="E350" s="50" t="s">
        <v>85</v>
      </c>
      <c r="F350" s="51">
        <v>10</v>
      </c>
      <c r="G350" s="51">
        <v>0.1</v>
      </c>
      <c r="H350" s="51">
        <v>7.3</v>
      </c>
      <c r="I350" s="51">
        <v>0.1</v>
      </c>
      <c r="J350" s="51">
        <v>66.099999999999994</v>
      </c>
      <c r="K350" s="52" t="s">
        <v>86</v>
      </c>
      <c r="L350" s="51">
        <v>3</v>
      </c>
    </row>
    <row r="351" spans="1:12" ht="15" x14ac:dyDescent="0.25">
      <c r="A351" s="17"/>
      <c r="B351" s="18"/>
      <c r="C351" s="8"/>
      <c r="D351" s="19" t="s">
        <v>39</v>
      </c>
      <c r="E351" s="9"/>
      <c r="F351" s="21">
        <f>SUM(F344:F350)</f>
        <v>370</v>
      </c>
      <c r="G351" s="21">
        <f t="shared" ref="G351" si="199">SUM(G344:G350)</f>
        <v>17.400000000000002</v>
      </c>
      <c r="H351" s="21">
        <f t="shared" ref="H351" si="200">SUM(H344:H350)</f>
        <v>24.5</v>
      </c>
      <c r="I351" s="21">
        <f t="shared" ref="I351" si="201">SUM(I344:I350)</f>
        <v>39.200000000000003</v>
      </c>
      <c r="J351" s="21">
        <f t="shared" ref="J351" si="202">SUM(J344:J350)</f>
        <v>446.20000000000005</v>
      </c>
      <c r="K351" s="27"/>
      <c r="L351" s="21">
        <f>SUM(L344:L350)</f>
        <v>36</v>
      </c>
    </row>
    <row r="352" spans="1:12" ht="15" x14ac:dyDescent="0.25">
      <c r="A352" s="14">
        <f>A344</f>
        <v>2</v>
      </c>
      <c r="B352" s="14">
        <f>B344</f>
        <v>2</v>
      </c>
      <c r="C352" s="10" t="s">
        <v>25</v>
      </c>
      <c r="D352" s="12" t="s">
        <v>24</v>
      </c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5"/>
      <c r="B353" s="16"/>
      <c r="C353" s="11"/>
      <c r="D353" s="68" t="s">
        <v>54</v>
      </c>
      <c r="E353" s="50" t="s">
        <v>222</v>
      </c>
      <c r="F353" s="51">
        <v>200</v>
      </c>
      <c r="G353" s="51">
        <v>104</v>
      </c>
      <c r="H353" s="51">
        <v>0.2</v>
      </c>
      <c r="I353" s="51">
        <v>26.4</v>
      </c>
      <c r="J353" s="51">
        <v>113</v>
      </c>
      <c r="K353" s="52" t="s">
        <v>57</v>
      </c>
      <c r="L353" s="51">
        <v>21</v>
      </c>
    </row>
    <row r="354" spans="1:12" ht="15" x14ac:dyDescent="0.25">
      <c r="A354" s="15"/>
      <c r="B354" s="16"/>
      <c r="C354" s="11"/>
      <c r="D354" s="6"/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7"/>
      <c r="B355" s="18"/>
      <c r="C355" s="8"/>
      <c r="D355" s="19" t="s">
        <v>39</v>
      </c>
      <c r="E355" s="9"/>
      <c r="F355" s="21">
        <f>SUM(F352:F354)</f>
        <v>200</v>
      </c>
      <c r="G355" s="21">
        <f t="shared" ref="G355" si="203">SUM(G352:G354)</f>
        <v>104</v>
      </c>
      <c r="H355" s="21">
        <f t="shared" ref="H355" si="204">SUM(H352:H354)</f>
        <v>0.2</v>
      </c>
      <c r="I355" s="21">
        <f t="shared" ref="I355" si="205">SUM(I352:I354)</f>
        <v>26.4</v>
      </c>
      <c r="J355" s="21">
        <f t="shared" ref="J355" si="206">SUM(J352:J354)</f>
        <v>113</v>
      </c>
      <c r="K355" s="27"/>
      <c r="L355" s="21">
        <f>SUM(L352:L354)</f>
        <v>21</v>
      </c>
    </row>
    <row r="356" spans="1:12" ht="15" x14ac:dyDescent="0.25">
      <c r="A356" s="14">
        <f>A344</f>
        <v>2</v>
      </c>
      <c r="B356" s="14">
        <f>B344</f>
        <v>2</v>
      </c>
      <c r="C356" s="10" t="s">
        <v>26</v>
      </c>
      <c r="D356" s="7" t="s">
        <v>27</v>
      </c>
      <c r="E356" s="50" t="s">
        <v>88</v>
      </c>
      <c r="F356" s="51">
        <v>60</v>
      </c>
      <c r="G356" s="51">
        <v>0.7</v>
      </c>
      <c r="H356" s="51">
        <v>5.4</v>
      </c>
      <c r="I356" s="51">
        <v>4</v>
      </c>
      <c r="J356" s="51">
        <v>67.099999999999994</v>
      </c>
      <c r="K356" s="51" t="s">
        <v>89</v>
      </c>
      <c r="L356" s="51">
        <v>9</v>
      </c>
    </row>
    <row r="357" spans="1:12" ht="15" x14ac:dyDescent="0.25">
      <c r="A357" s="15"/>
      <c r="B357" s="16"/>
      <c r="C357" s="11"/>
      <c r="D357" s="7" t="s">
        <v>28</v>
      </c>
      <c r="E357" s="50" t="s">
        <v>223</v>
      </c>
      <c r="F357" s="51">
        <v>200</v>
      </c>
      <c r="G357" s="51">
        <v>7.1</v>
      </c>
      <c r="H357" s="51">
        <v>8.4</v>
      </c>
      <c r="I357" s="51">
        <v>12.3</v>
      </c>
      <c r="J357" s="51">
        <v>153.30000000000001</v>
      </c>
      <c r="K357" s="52">
        <v>106</v>
      </c>
      <c r="L357" s="51">
        <v>19</v>
      </c>
    </row>
    <row r="358" spans="1:12" ht="15" x14ac:dyDescent="0.25">
      <c r="A358" s="15"/>
      <c r="B358" s="16"/>
      <c r="C358" s="11"/>
      <c r="D358" s="7" t="s">
        <v>29</v>
      </c>
      <c r="E358" s="50" t="s">
        <v>104</v>
      </c>
      <c r="F358" s="51">
        <v>260</v>
      </c>
      <c r="G358" s="51">
        <v>27.3</v>
      </c>
      <c r="H358" s="51">
        <v>9.1999999999999993</v>
      </c>
      <c r="I358" s="51">
        <v>22.8</v>
      </c>
      <c r="J358" s="51">
        <v>282.60000000000002</v>
      </c>
      <c r="K358" s="52" t="s">
        <v>105</v>
      </c>
      <c r="L358" s="51">
        <v>59.06</v>
      </c>
    </row>
    <row r="359" spans="1:12" ht="15" x14ac:dyDescent="0.25">
      <c r="A359" s="15"/>
      <c r="B359" s="16"/>
      <c r="C359" s="11"/>
      <c r="D359" s="7" t="s">
        <v>30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31</v>
      </c>
      <c r="E360" s="50" t="s">
        <v>172</v>
      </c>
      <c r="F360" s="51">
        <v>200</v>
      </c>
      <c r="G360" s="51">
        <v>0.2</v>
      </c>
      <c r="H360" s="51">
        <v>0.1</v>
      </c>
      <c r="I360" s="51">
        <v>7.7</v>
      </c>
      <c r="J360" s="51">
        <v>32.700000000000003</v>
      </c>
      <c r="K360" s="52" t="s">
        <v>173</v>
      </c>
      <c r="L360" s="51">
        <v>17</v>
      </c>
    </row>
    <row r="361" spans="1:12" ht="15" x14ac:dyDescent="0.25">
      <c r="A361" s="15"/>
      <c r="B361" s="16"/>
      <c r="C361" s="11"/>
      <c r="D361" s="7" t="s">
        <v>32</v>
      </c>
      <c r="E361" s="50" t="s">
        <v>66</v>
      </c>
      <c r="F361" s="65">
        <v>30</v>
      </c>
      <c r="G361" s="65">
        <v>2.2999999999999998</v>
      </c>
      <c r="H361" s="65">
        <v>0.2</v>
      </c>
      <c r="I361" s="65">
        <v>14.8</v>
      </c>
      <c r="J361" s="65">
        <v>70.3</v>
      </c>
      <c r="K361" s="67" t="s">
        <v>57</v>
      </c>
      <c r="L361" s="65">
        <v>3</v>
      </c>
    </row>
    <row r="362" spans="1:12" ht="15" x14ac:dyDescent="0.25">
      <c r="A362" s="15"/>
      <c r="B362" s="16"/>
      <c r="C362" s="11"/>
      <c r="D362" s="72" t="s">
        <v>33</v>
      </c>
      <c r="E362" s="50" t="s">
        <v>65</v>
      </c>
      <c r="F362" s="65">
        <v>30</v>
      </c>
      <c r="G362" s="65">
        <v>2</v>
      </c>
      <c r="H362" s="65">
        <v>0.4</v>
      </c>
      <c r="I362" s="65">
        <v>11.9</v>
      </c>
      <c r="J362" s="65">
        <v>58.7</v>
      </c>
      <c r="K362" s="67" t="s">
        <v>57</v>
      </c>
      <c r="L362" s="65">
        <v>2.5</v>
      </c>
    </row>
    <row r="363" spans="1:12" ht="15" x14ac:dyDescent="0.25">
      <c r="A363" s="15"/>
      <c r="B363" s="16"/>
      <c r="C363" s="11"/>
      <c r="D363" s="6"/>
      <c r="E363" s="50"/>
      <c r="F363" s="51"/>
      <c r="G363" s="51"/>
      <c r="H363" s="51"/>
      <c r="I363" s="51"/>
      <c r="J363" s="51"/>
      <c r="K363" s="52"/>
      <c r="L363" s="51"/>
    </row>
    <row r="364" spans="1:12" ht="15" x14ac:dyDescent="0.25">
      <c r="A364" s="15"/>
      <c r="B364" s="16"/>
      <c r="C364" s="11"/>
      <c r="D364" s="6"/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7"/>
      <c r="B365" s="18"/>
      <c r="C365" s="8"/>
      <c r="D365" s="19" t="s">
        <v>39</v>
      </c>
      <c r="E365" s="9"/>
      <c r="F365" s="21">
        <f>SUM(F356:F364)</f>
        <v>780</v>
      </c>
      <c r="G365" s="21">
        <f t="shared" ref="G365" si="207">SUM(G356:G364)</f>
        <v>39.6</v>
      </c>
      <c r="H365" s="21">
        <f t="shared" ref="H365" si="208">SUM(H356:H364)</f>
        <v>23.7</v>
      </c>
      <c r="I365" s="21">
        <f t="shared" ref="I365" si="209">SUM(I356:I364)</f>
        <v>73.500000000000014</v>
      </c>
      <c r="J365" s="21">
        <f t="shared" ref="J365" si="210">SUM(J356:J364)</f>
        <v>664.7</v>
      </c>
      <c r="K365" s="27"/>
      <c r="L365" s="21">
        <f>SUM(L356:L364)</f>
        <v>109.56</v>
      </c>
    </row>
    <row r="366" spans="1:12" ht="15" x14ac:dyDescent="0.25">
      <c r="A366" s="14">
        <f>A344</f>
        <v>2</v>
      </c>
      <c r="B366" s="14">
        <f>B344</f>
        <v>2</v>
      </c>
      <c r="C366" s="10" t="s">
        <v>34</v>
      </c>
      <c r="D366" s="12" t="s">
        <v>35</v>
      </c>
      <c r="E366" s="50" t="s">
        <v>224</v>
      </c>
      <c r="F366" s="51">
        <v>105</v>
      </c>
      <c r="G366" s="51">
        <v>8.5</v>
      </c>
      <c r="H366" s="51">
        <v>5.6</v>
      </c>
      <c r="I366" s="51">
        <v>57.6</v>
      </c>
      <c r="J366" s="51">
        <v>314.7</v>
      </c>
      <c r="K366" s="52" t="s">
        <v>57</v>
      </c>
      <c r="L366" s="51">
        <v>22</v>
      </c>
    </row>
    <row r="367" spans="1:12" ht="15" x14ac:dyDescent="0.25">
      <c r="A367" s="15"/>
      <c r="B367" s="16"/>
      <c r="C367" s="11"/>
      <c r="D367" s="12" t="s">
        <v>31</v>
      </c>
      <c r="E367" s="50" t="s">
        <v>225</v>
      </c>
      <c r="F367" s="51">
        <v>220</v>
      </c>
      <c r="G367" s="51">
        <v>0.5</v>
      </c>
      <c r="H367" s="51">
        <v>0.1</v>
      </c>
      <c r="I367" s="51">
        <v>4.5</v>
      </c>
      <c r="J367" s="51">
        <v>20.8</v>
      </c>
      <c r="K367" s="52">
        <v>346</v>
      </c>
      <c r="L367" s="51">
        <v>18</v>
      </c>
    </row>
    <row r="368" spans="1:12" ht="15" x14ac:dyDescent="0.25">
      <c r="A368" s="15"/>
      <c r="B368" s="16"/>
      <c r="C368" s="11"/>
      <c r="D368" s="6"/>
      <c r="E368" s="50"/>
      <c r="F368" s="51"/>
      <c r="G368" s="51"/>
      <c r="H368" s="51"/>
      <c r="I368" s="51"/>
      <c r="J368" s="51"/>
      <c r="K368" s="52"/>
      <c r="L368" s="51"/>
    </row>
    <row r="369" spans="1:12" ht="15" x14ac:dyDescent="0.25">
      <c r="A369" s="15"/>
      <c r="B369" s="16"/>
      <c r="C369" s="11"/>
      <c r="D369" s="6"/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7"/>
      <c r="B370" s="18"/>
      <c r="C370" s="8"/>
      <c r="D370" s="19" t="s">
        <v>39</v>
      </c>
      <c r="E370" s="9"/>
      <c r="F370" s="21">
        <f>SUM(F366:F369)</f>
        <v>325</v>
      </c>
      <c r="G370" s="21">
        <f t="shared" ref="G370" si="211">SUM(G366:G369)</f>
        <v>9</v>
      </c>
      <c r="H370" s="21">
        <f t="shared" ref="H370" si="212">SUM(H366:H369)</f>
        <v>5.6999999999999993</v>
      </c>
      <c r="I370" s="21">
        <f t="shared" ref="I370" si="213">SUM(I366:I369)</f>
        <v>62.1</v>
      </c>
      <c r="J370" s="21">
        <f t="shared" ref="J370" si="214">SUM(J366:J369)</f>
        <v>335.5</v>
      </c>
      <c r="K370" s="27"/>
      <c r="L370" s="21">
        <f>SUM(L366:L369)</f>
        <v>40</v>
      </c>
    </row>
    <row r="371" spans="1:12" ht="15" x14ac:dyDescent="0.25">
      <c r="A371" s="14">
        <f>A344</f>
        <v>2</v>
      </c>
      <c r="B371" s="14">
        <f>B344</f>
        <v>2</v>
      </c>
      <c r="C371" s="10" t="s">
        <v>36</v>
      </c>
      <c r="D371" s="7" t="s">
        <v>21</v>
      </c>
      <c r="E371" s="50" t="s">
        <v>69</v>
      </c>
      <c r="F371" s="51">
        <v>90</v>
      </c>
      <c r="G371" s="51">
        <v>16.399999999999999</v>
      </c>
      <c r="H371" s="51">
        <v>15.7</v>
      </c>
      <c r="I371" s="51">
        <v>14.8</v>
      </c>
      <c r="J371" s="51">
        <v>265.7</v>
      </c>
      <c r="K371" s="52" t="s">
        <v>70</v>
      </c>
      <c r="L371" s="51">
        <v>42</v>
      </c>
    </row>
    <row r="372" spans="1:12" ht="15" x14ac:dyDescent="0.25">
      <c r="A372" s="15"/>
      <c r="B372" s="16"/>
      <c r="C372" s="11"/>
      <c r="D372" s="7" t="s">
        <v>30</v>
      </c>
      <c r="E372" s="50" t="s">
        <v>226</v>
      </c>
      <c r="F372" s="51">
        <v>150</v>
      </c>
      <c r="G372" s="51">
        <v>3.6</v>
      </c>
      <c r="H372" s="51">
        <v>4.5</v>
      </c>
      <c r="I372" s="51">
        <v>14.6</v>
      </c>
      <c r="J372" s="51">
        <v>113.5</v>
      </c>
      <c r="K372" s="52" t="s">
        <v>227</v>
      </c>
      <c r="L372" s="51">
        <v>9</v>
      </c>
    </row>
    <row r="373" spans="1:12" ht="15" x14ac:dyDescent="0.25">
      <c r="A373" s="15"/>
      <c r="B373" s="16"/>
      <c r="C373" s="11"/>
      <c r="D373" s="7" t="s">
        <v>31</v>
      </c>
      <c r="E373" s="50" t="s">
        <v>150</v>
      </c>
      <c r="F373" s="51">
        <v>180</v>
      </c>
      <c r="G373" s="51">
        <v>0.3</v>
      </c>
      <c r="H373" s="51">
        <v>0.1</v>
      </c>
      <c r="I373" s="51">
        <v>1.6</v>
      </c>
      <c r="J373" s="51">
        <v>8.1</v>
      </c>
      <c r="K373" s="52" t="s">
        <v>151</v>
      </c>
      <c r="L373" s="51">
        <v>10</v>
      </c>
    </row>
    <row r="374" spans="1:12" ht="15" x14ac:dyDescent="0.25">
      <c r="A374" s="15"/>
      <c r="B374" s="16"/>
      <c r="C374" s="11"/>
      <c r="D374" s="7" t="s">
        <v>23</v>
      </c>
      <c r="E374" s="50" t="s">
        <v>66</v>
      </c>
      <c r="F374" s="65">
        <v>30</v>
      </c>
      <c r="G374" s="65">
        <v>2.2999999999999998</v>
      </c>
      <c r="H374" s="65">
        <v>0.2</v>
      </c>
      <c r="I374" s="65">
        <v>14.8</v>
      </c>
      <c r="J374" s="65">
        <v>70.3</v>
      </c>
      <c r="K374" s="67" t="s">
        <v>57</v>
      </c>
      <c r="L374" s="65">
        <v>4</v>
      </c>
    </row>
    <row r="375" spans="1:12" ht="15" x14ac:dyDescent="0.25">
      <c r="A375" s="15"/>
      <c r="B375" s="16"/>
      <c r="C375" s="11"/>
      <c r="D375" s="68" t="s">
        <v>73</v>
      </c>
      <c r="E375" s="50" t="s">
        <v>228</v>
      </c>
      <c r="F375" s="51">
        <v>30</v>
      </c>
      <c r="G375" s="51">
        <v>0.8</v>
      </c>
      <c r="H375" s="51">
        <v>1.1000000000000001</v>
      </c>
      <c r="I375" s="51">
        <v>1.3</v>
      </c>
      <c r="J375" s="51">
        <v>18.7</v>
      </c>
      <c r="K375" s="52" t="s">
        <v>201</v>
      </c>
      <c r="L375" s="51">
        <v>1.21</v>
      </c>
    </row>
    <row r="376" spans="1:12" ht="15" x14ac:dyDescent="0.25">
      <c r="A376" s="15"/>
      <c r="B376" s="16"/>
      <c r="C376" s="11"/>
      <c r="D376" s="68"/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7"/>
      <c r="B377" s="18"/>
      <c r="C377" s="8"/>
      <c r="D377" s="19" t="s">
        <v>39</v>
      </c>
      <c r="E377" s="9"/>
      <c r="F377" s="21">
        <f>SUM(F371:F376)</f>
        <v>480</v>
      </c>
      <c r="G377" s="21">
        <f t="shared" ref="G377" si="215">SUM(G371:G376)</f>
        <v>23.400000000000002</v>
      </c>
      <c r="H377" s="21">
        <f t="shared" ref="H377" si="216">SUM(H371:H376)</f>
        <v>21.6</v>
      </c>
      <c r="I377" s="21">
        <f t="shared" ref="I377" si="217">SUM(I371:I376)</f>
        <v>47.099999999999994</v>
      </c>
      <c r="J377" s="21">
        <f t="shared" ref="J377" si="218">SUM(J371:J376)</f>
        <v>476.3</v>
      </c>
      <c r="K377" s="27"/>
      <c r="L377" s="21">
        <f>SUM(L371:L376)</f>
        <v>66.209999999999994</v>
      </c>
    </row>
    <row r="378" spans="1:12" ht="15" x14ac:dyDescent="0.25">
      <c r="A378" s="14">
        <f>A344</f>
        <v>2</v>
      </c>
      <c r="B378" s="14">
        <f>B344</f>
        <v>2</v>
      </c>
      <c r="C378" s="10" t="s">
        <v>37</v>
      </c>
      <c r="D378" s="12" t="s">
        <v>38</v>
      </c>
      <c r="E378" s="50" t="s">
        <v>191</v>
      </c>
      <c r="F378" s="51">
        <v>222</v>
      </c>
      <c r="G378" s="51">
        <v>6.4</v>
      </c>
      <c r="H378" s="51">
        <v>5.6</v>
      </c>
      <c r="I378" s="51">
        <v>9.1</v>
      </c>
      <c r="J378" s="51">
        <v>112.1</v>
      </c>
      <c r="K378" s="52" t="s">
        <v>57</v>
      </c>
      <c r="L378" s="51">
        <v>22</v>
      </c>
    </row>
    <row r="379" spans="1:12" ht="15" x14ac:dyDescent="0.25">
      <c r="A379" s="15"/>
      <c r="B379" s="16"/>
      <c r="C379" s="11"/>
      <c r="D379" s="12" t="s">
        <v>35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12" t="s">
        <v>31</v>
      </c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12" t="s">
        <v>24</v>
      </c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5"/>
      <c r="B382" s="16"/>
      <c r="C382" s="11"/>
      <c r="D382" s="6"/>
      <c r="E382" s="50"/>
      <c r="F382" s="51"/>
      <c r="G382" s="51"/>
      <c r="H382" s="51"/>
      <c r="I382" s="51"/>
      <c r="J382" s="51"/>
      <c r="K382" s="52"/>
      <c r="L382" s="51"/>
    </row>
    <row r="383" spans="1:12" ht="15" x14ac:dyDescent="0.25">
      <c r="A383" s="15"/>
      <c r="B383" s="16"/>
      <c r="C383" s="11"/>
      <c r="D383" s="6"/>
      <c r="E383" s="50"/>
      <c r="F383" s="51"/>
      <c r="G383" s="51"/>
      <c r="H383" s="51"/>
      <c r="I383" s="51"/>
      <c r="J383" s="51"/>
      <c r="K383" s="52"/>
      <c r="L383" s="51"/>
    </row>
    <row r="384" spans="1:12" ht="15" x14ac:dyDescent="0.25">
      <c r="A384" s="17"/>
      <c r="B384" s="18"/>
      <c r="C384" s="8"/>
      <c r="D384" s="20" t="s">
        <v>39</v>
      </c>
      <c r="E384" s="9"/>
      <c r="F384" s="21">
        <f>SUM(F378:F383)</f>
        <v>222</v>
      </c>
      <c r="G384" s="21">
        <f t="shared" ref="G384" si="219">SUM(G378:G383)</f>
        <v>6.4</v>
      </c>
      <c r="H384" s="21">
        <f t="shared" ref="H384" si="220">SUM(H378:H383)</f>
        <v>5.6</v>
      </c>
      <c r="I384" s="21">
        <f t="shared" ref="I384" si="221">SUM(I378:I383)</f>
        <v>9.1</v>
      </c>
      <c r="J384" s="21">
        <f t="shared" ref="J384" si="222">SUM(J378:J383)</f>
        <v>112.1</v>
      </c>
      <c r="K384" s="27"/>
      <c r="L384" s="21">
        <f>SUM(L378:L383)</f>
        <v>22</v>
      </c>
    </row>
    <row r="385" spans="1:12" ht="15.75" customHeight="1" thickBot="1" x14ac:dyDescent="0.25">
      <c r="A385" s="36">
        <f>A344</f>
        <v>2</v>
      </c>
      <c r="B385" s="36">
        <f>B344</f>
        <v>2</v>
      </c>
      <c r="C385" s="58" t="s">
        <v>4</v>
      </c>
      <c r="D385" s="59"/>
      <c r="E385" s="33"/>
      <c r="F385" s="34">
        <f>F351+F355+F365+F370+F377+F384</f>
        <v>2377</v>
      </c>
      <c r="G385" s="34">
        <f t="shared" ref="G385" si="223">G351+G355+G365+G370+G377+G384</f>
        <v>199.8</v>
      </c>
      <c r="H385" s="34">
        <f t="shared" ref="H385" si="224">H351+H355+H365+H370+H377+H384</f>
        <v>81.299999999999983</v>
      </c>
      <c r="I385" s="34">
        <f t="shared" ref="I385" si="225">I351+I355+I365+I370+I377+I384</f>
        <v>257.40000000000003</v>
      </c>
      <c r="J385" s="34">
        <f t="shared" ref="J385" si="226">J351+J355+J365+J370+J377+J384</f>
        <v>2147.8000000000002</v>
      </c>
      <c r="K385" s="35"/>
      <c r="L385" s="34">
        <f t="shared" ref="L385" si="227">L351+L355+L365+L370+L377+L384</f>
        <v>294.77</v>
      </c>
    </row>
    <row r="386" spans="1:12" ht="15" x14ac:dyDescent="0.25">
      <c r="A386" s="22">
        <v>2</v>
      </c>
      <c r="B386" s="23">
        <v>3</v>
      </c>
      <c r="C386" s="24" t="s">
        <v>20</v>
      </c>
      <c r="D386" s="5" t="s">
        <v>21</v>
      </c>
      <c r="E386" s="47" t="s">
        <v>136</v>
      </c>
      <c r="F386" s="48">
        <v>150</v>
      </c>
      <c r="G386" s="48">
        <v>6.2</v>
      </c>
      <c r="H386" s="48">
        <v>7.6</v>
      </c>
      <c r="I386" s="48">
        <v>28.2</v>
      </c>
      <c r="J386" s="48">
        <v>206.2</v>
      </c>
      <c r="K386" s="49" t="s">
        <v>229</v>
      </c>
      <c r="L386" s="48">
        <v>16</v>
      </c>
    </row>
    <row r="387" spans="1:12" ht="15" x14ac:dyDescent="0.25">
      <c r="A387" s="25"/>
      <c r="B387" s="16"/>
      <c r="C387" s="11"/>
      <c r="D387" s="6"/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22</v>
      </c>
      <c r="E388" s="50" t="s">
        <v>81</v>
      </c>
      <c r="F388" s="51">
        <v>180</v>
      </c>
      <c r="G388" s="51">
        <v>3.1</v>
      </c>
      <c r="H388" s="51">
        <v>2.2999999999999998</v>
      </c>
      <c r="I388" s="51">
        <v>9.9</v>
      </c>
      <c r="J388" s="51">
        <v>72.900000000000006</v>
      </c>
      <c r="K388" s="52" t="s">
        <v>82</v>
      </c>
      <c r="L388" s="51">
        <v>12</v>
      </c>
    </row>
    <row r="389" spans="1:12" ht="15" x14ac:dyDescent="0.25">
      <c r="A389" s="25"/>
      <c r="B389" s="16"/>
      <c r="C389" s="11"/>
      <c r="D389" s="7" t="s">
        <v>23</v>
      </c>
      <c r="E389" s="50" t="s">
        <v>66</v>
      </c>
      <c r="F389" s="65">
        <v>30</v>
      </c>
      <c r="G389" s="65">
        <v>2.2999999999999998</v>
      </c>
      <c r="H389" s="65">
        <v>0.2</v>
      </c>
      <c r="I389" s="65">
        <v>14.8</v>
      </c>
      <c r="J389" s="65">
        <v>70.3</v>
      </c>
      <c r="K389" s="67" t="s">
        <v>57</v>
      </c>
      <c r="L389" s="65">
        <v>3</v>
      </c>
    </row>
    <row r="390" spans="1:12" ht="15" x14ac:dyDescent="0.25">
      <c r="A390" s="25"/>
      <c r="B390" s="16"/>
      <c r="C390" s="11"/>
      <c r="D390" s="7" t="s">
        <v>24</v>
      </c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5"/>
      <c r="B391" s="16"/>
      <c r="C391" s="11"/>
      <c r="D391" s="68" t="s">
        <v>33</v>
      </c>
      <c r="E391" s="50" t="s">
        <v>65</v>
      </c>
      <c r="F391" s="65">
        <v>30</v>
      </c>
      <c r="G391" s="65">
        <v>2</v>
      </c>
      <c r="H391" s="65">
        <v>0.4</v>
      </c>
      <c r="I391" s="65">
        <v>11.9</v>
      </c>
      <c r="J391" s="65">
        <v>58.7</v>
      </c>
      <c r="K391" s="67" t="s">
        <v>57</v>
      </c>
      <c r="L391" s="65">
        <v>2.5</v>
      </c>
    </row>
    <row r="392" spans="1:12" ht="15" x14ac:dyDescent="0.25">
      <c r="A392" s="25"/>
      <c r="B392" s="16"/>
      <c r="C392" s="11"/>
      <c r="D392" s="68" t="s">
        <v>84</v>
      </c>
      <c r="E392" s="50" t="s">
        <v>85</v>
      </c>
      <c r="F392" s="51">
        <v>10</v>
      </c>
      <c r="G392" s="51">
        <v>0.1</v>
      </c>
      <c r="H392" s="51">
        <v>7.3</v>
      </c>
      <c r="I392" s="51">
        <v>0.1</v>
      </c>
      <c r="J392" s="51">
        <v>66.099999999999994</v>
      </c>
      <c r="K392" s="52" t="s">
        <v>86</v>
      </c>
      <c r="L392" s="51">
        <v>3</v>
      </c>
    </row>
    <row r="393" spans="1:12" ht="15" x14ac:dyDescent="0.25">
      <c r="A393" s="26"/>
      <c r="B393" s="18"/>
      <c r="C393" s="8"/>
      <c r="D393" s="19" t="s">
        <v>39</v>
      </c>
      <c r="E393" s="9"/>
      <c r="F393" s="21">
        <f>SUM(F386:F392)</f>
        <v>400</v>
      </c>
      <c r="G393" s="21">
        <f t="shared" ref="G393" si="228">SUM(G386:G392)</f>
        <v>13.700000000000001</v>
      </c>
      <c r="H393" s="21">
        <f t="shared" ref="H393" si="229">SUM(H386:H392)</f>
        <v>17.799999999999997</v>
      </c>
      <c r="I393" s="21">
        <f t="shared" ref="I393" si="230">SUM(I386:I392)</f>
        <v>64.900000000000006</v>
      </c>
      <c r="J393" s="21">
        <f t="shared" ref="J393" si="231">SUM(J386:J392)</f>
        <v>474.20000000000005</v>
      </c>
      <c r="K393" s="27"/>
      <c r="L393" s="21">
        <f>SUM(L386:L392)</f>
        <v>36.5</v>
      </c>
    </row>
    <row r="394" spans="1:12" ht="15" x14ac:dyDescent="0.25">
      <c r="A394" s="28">
        <f>A386</f>
        <v>2</v>
      </c>
      <c r="B394" s="14">
        <f>B386</f>
        <v>3</v>
      </c>
      <c r="C394" s="10" t="s">
        <v>25</v>
      </c>
      <c r="D394" s="12" t="s">
        <v>24</v>
      </c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5"/>
      <c r="B395" s="16"/>
      <c r="C395" s="11"/>
      <c r="D395" s="68" t="s">
        <v>54</v>
      </c>
      <c r="E395" s="50" t="s">
        <v>118</v>
      </c>
      <c r="F395" s="51">
        <v>200</v>
      </c>
      <c r="G395" s="51">
        <v>0.6</v>
      </c>
      <c r="H395" s="51">
        <v>0</v>
      </c>
      <c r="I395" s="51">
        <v>33</v>
      </c>
      <c r="J395" s="51">
        <v>134.4</v>
      </c>
      <c r="K395" s="52" t="s">
        <v>57</v>
      </c>
      <c r="L395" s="51">
        <v>21</v>
      </c>
    </row>
    <row r="396" spans="1:12" ht="15" x14ac:dyDescent="0.25">
      <c r="A396" s="25"/>
      <c r="B396" s="16"/>
      <c r="C396" s="11"/>
      <c r="D396" s="6"/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6"/>
      <c r="B397" s="18"/>
      <c r="C397" s="8"/>
      <c r="D397" s="19" t="s">
        <v>39</v>
      </c>
      <c r="E397" s="9"/>
      <c r="F397" s="21">
        <f>SUM(F394:F396)</f>
        <v>200</v>
      </c>
      <c r="G397" s="21">
        <f t="shared" ref="G397" si="232">SUM(G394:G396)</f>
        <v>0.6</v>
      </c>
      <c r="H397" s="21">
        <f t="shared" ref="H397" si="233">SUM(H394:H396)</f>
        <v>0</v>
      </c>
      <c r="I397" s="21">
        <f t="shared" ref="I397" si="234">SUM(I394:I396)</f>
        <v>33</v>
      </c>
      <c r="J397" s="21">
        <f t="shared" ref="J397" si="235">SUM(J394:J396)</f>
        <v>134.4</v>
      </c>
      <c r="K397" s="27"/>
      <c r="L397" s="21">
        <f>SUM(L394:L396)</f>
        <v>21</v>
      </c>
    </row>
    <row r="398" spans="1:12" ht="15" x14ac:dyDescent="0.25">
      <c r="A398" s="28">
        <f>A386</f>
        <v>2</v>
      </c>
      <c r="B398" s="14">
        <f>B386</f>
        <v>3</v>
      </c>
      <c r="C398" s="10" t="s">
        <v>26</v>
      </c>
      <c r="D398" s="7" t="s">
        <v>27</v>
      </c>
      <c r="E398" s="50" t="s">
        <v>230</v>
      </c>
      <c r="F398" s="51">
        <v>60</v>
      </c>
      <c r="G398" s="51">
        <v>1.6</v>
      </c>
      <c r="H398" s="51">
        <v>0.6</v>
      </c>
      <c r="I398" s="51">
        <v>5.6</v>
      </c>
      <c r="J398" s="51">
        <v>34.1</v>
      </c>
      <c r="K398" s="52">
        <v>40</v>
      </c>
      <c r="L398" s="51">
        <v>8</v>
      </c>
    </row>
    <row r="399" spans="1:12" ht="15" x14ac:dyDescent="0.25">
      <c r="A399" s="25"/>
      <c r="B399" s="16"/>
      <c r="C399" s="11"/>
      <c r="D399" s="7" t="s">
        <v>28</v>
      </c>
      <c r="E399" s="50" t="s">
        <v>231</v>
      </c>
      <c r="F399" s="51">
        <v>200</v>
      </c>
      <c r="G399" s="51">
        <v>4.8</v>
      </c>
      <c r="H399" s="51">
        <v>5.8</v>
      </c>
      <c r="I399" s="51">
        <v>13.6</v>
      </c>
      <c r="J399" s="51">
        <v>125.5</v>
      </c>
      <c r="K399" s="52" t="s">
        <v>91</v>
      </c>
      <c r="L399" s="51">
        <v>18</v>
      </c>
    </row>
    <row r="400" spans="1:12" ht="15" x14ac:dyDescent="0.25">
      <c r="A400" s="25"/>
      <c r="B400" s="16"/>
      <c r="C400" s="11"/>
      <c r="D400" s="7" t="s">
        <v>29</v>
      </c>
      <c r="E400" s="50" t="s">
        <v>144</v>
      </c>
      <c r="F400" s="51">
        <v>110</v>
      </c>
      <c r="G400" s="51">
        <v>18.7</v>
      </c>
      <c r="H400" s="51">
        <v>18.2</v>
      </c>
      <c r="I400" s="51">
        <v>4.3</v>
      </c>
      <c r="J400" s="51">
        <v>255.4</v>
      </c>
      <c r="K400" s="52" t="s">
        <v>145</v>
      </c>
      <c r="L400" s="51">
        <v>46.56</v>
      </c>
    </row>
    <row r="401" spans="1:12" ht="15" x14ac:dyDescent="0.25">
      <c r="A401" s="25"/>
      <c r="B401" s="16"/>
      <c r="C401" s="11"/>
      <c r="D401" s="7" t="s">
        <v>30</v>
      </c>
      <c r="E401" s="50" t="s">
        <v>71</v>
      </c>
      <c r="F401" s="51">
        <v>150</v>
      </c>
      <c r="G401" s="51">
        <v>3.1</v>
      </c>
      <c r="H401" s="51">
        <v>5.3</v>
      </c>
      <c r="I401" s="51">
        <v>19.8</v>
      </c>
      <c r="J401" s="51">
        <v>139.4</v>
      </c>
      <c r="K401" s="52" t="s">
        <v>72</v>
      </c>
      <c r="L401" s="51">
        <v>16</v>
      </c>
    </row>
    <row r="402" spans="1:12" ht="15" x14ac:dyDescent="0.25">
      <c r="A402" s="25"/>
      <c r="B402" s="16"/>
      <c r="C402" s="11"/>
      <c r="D402" s="7" t="s">
        <v>31</v>
      </c>
      <c r="E402" s="50" t="s">
        <v>232</v>
      </c>
      <c r="F402" s="51">
        <v>200</v>
      </c>
      <c r="G402" s="51">
        <v>0.3</v>
      </c>
      <c r="H402" s="51">
        <v>0.1</v>
      </c>
      <c r="I402" s="51">
        <v>8.4</v>
      </c>
      <c r="J402" s="51">
        <v>35.5</v>
      </c>
      <c r="K402" s="52" t="s">
        <v>63</v>
      </c>
      <c r="L402" s="51">
        <v>16</v>
      </c>
    </row>
    <row r="403" spans="1:12" ht="15" x14ac:dyDescent="0.25">
      <c r="A403" s="25"/>
      <c r="B403" s="16"/>
      <c r="C403" s="11"/>
      <c r="D403" s="7" t="s">
        <v>32</v>
      </c>
      <c r="E403" s="50" t="s">
        <v>66</v>
      </c>
      <c r="F403" s="65">
        <v>30</v>
      </c>
      <c r="G403" s="65">
        <v>2.2999999999999998</v>
      </c>
      <c r="H403" s="65">
        <v>0.2</v>
      </c>
      <c r="I403" s="65">
        <v>14.8</v>
      </c>
      <c r="J403" s="65">
        <v>70.3</v>
      </c>
      <c r="K403" s="67" t="s">
        <v>57</v>
      </c>
      <c r="L403" s="65">
        <v>3</v>
      </c>
    </row>
    <row r="404" spans="1:12" ht="15" x14ac:dyDescent="0.25">
      <c r="A404" s="25"/>
      <c r="B404" s="16"/>
      <c r="C404" s="11"/>
      <c r="D404" s="72" t="s">
        <v>33</v>
      </c>
      <c r="E404" s="50" t="s">
        <v>65</v>
      </c>
      <c r="F404" s="65">
        <v>30</v>
      </c>
      <c r="G404" s="65">
        <v>2</v>
      </c>
      <c r="H404" s="65">
        <v>0.4</v>
      </c>
      <c r="I404" s="65">
        <v>11.9</v>
      </c>
      <c r="J404" s="65">
        <v>58.7</v>
      </c>
      <c r="K404" s="67" t="s">
        <v>57</v>
      </c>
      <c r="L404" s="65">
        <v>2.5</v>
      </c>
    </row>
    <row r="405" spans="1:12" ht="15" x14ac:dyDescent="0.25">
      <c r="A405" s="25"/>
      <c r="B405" s="16"/>
      <c r="C405" s="11"/>
      <c r="D405" s="6"/>
      <c r="E405" s="50"/>
      <c r="F405" s="51"/>
      <c r="G405" s="51"/>
      <c r="H405" s="51"/>
      <c r="I405" s="51"/>
      <c r="J405" s="51"/>
      <c r="K405" s="52"/>
      <c r="L405" s="51"/>
    </row>
    <row r="406" spans="1:12" ht="15" x14ac:dyDescent="0.25">
      <c r="A406" s="25"/>
      <c r="B406" s="16"/>
      <c r="C406" s="11"/>
      <c r="D406" s="6"/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6"/>
      <c r="B407" s="18"/>
      <c r="C407" s="8"/>
      <c r="D407" s="19" t="s">
        <v>39</v>
      </c>
      <c r="E407" s="9"/>
      <c r="F407" s="21">
        <f>SUM(F398:F406)</f>
        <v>780</v>
      </c>
      <c r="G407" s="21">
        <f t="shared" ref="G407" si="236">SUM(G398:G406)</f>
        <v>32.800000000000004</v>
      </c>
      <c r="H407" s="21">
        <f t="shared" ref="H407" si="237">SUM(H398:H406)</f>
        <v>30.599999999999998</v>
      </c>
      <c r="I407" s="21">
        <f t="shared" ref="I407" si="238">SUM(I398:I406)</f>
        <v>78.400000000000006</v>
      </c>
      <c r="J407" s="21">
        <f t="shared" ref="J407" si="239">SUM(J398:J406)</f>
        <v>718.9</v>
      </c>
      <c r="K407" s="27"/>
      <c r="L407" s="21">
        <f>SUM(L398:L406)</f>
        <v>110.06</v>
      </c>
    </row>
    <row r="408" spans="1:12" ht="15" x14ac:dyDescent="0.25">
      <c r="A408" s="28">
        <f>A386</f>
        <v>2</v>
      </c>
      <c r="B408" s="14">
        <f>B386</f>
        <v>3</v>
      </c>
      <c r="C408" s="10" t="s">
        <v>34</v>
      </c>
      <c r="D408" s="12" t="s">
        <v>35</v>
      </c>
      <c r="E408" s="50" t="s">
        <v>224</v>
      </c>
      <c r="F408" s="51">
        <v>90</v>
      </c>
      <c r="G408" s="51">
        <v>7.3</v>
      </c>
      <c r="H408" s="51">
        <v>4.8</v>
      </c>
      <c r="I408" s="51">
        <v>49.4</v>
      </c>
      <c r="J408" s="51">
        <v>269.7</v>
      </c>
      <c r="K408" s="52" t="s">
        <v>57</v>
      </c>
      <c r="L408" s="51">
        <v>22</v>
      </c>
    </row>
    <row r="409" spans="1:12" ht="15" x14ac:dyDescent="0.25">
      <c r="A409" s="25"/>
      <c r="B409" s="16"/>
      <c r="C409" s="11"/>
      <c r="D409" s="12" t="s">
        <v>31</v>
      </c>
      <c r="E409" s="50" t="s">
        <v>64</v>
      </c>
      <c r="F409" s="51">
        <v>200</v>
      </c>
      <c r="G409" s="51">
        <v>0.3</v>
      </c>
      <c r="H409" s="51">
        <v>0.1</v>
      </c>
      <c r="I409" s="51">
        <v>2</v>
      </c>
      <c r="J409" s="51">
        <v>10.1</v>
      </c>
      <c r="K409" s="52">
        <v>345</v>
      </c>
      <c r="L409" s="51">
        <v>13</v>
      </c>
    </row>
    <row r="410" spans="1:12" ht="15" x14ac:dyDescent="0.25">
      <c r="A410" s="25"/>
      <c r="B410" s="16"/>
      <c r="C410" s="11"/>
      <c r="D410" s="68" t="s">
        <v>108</v>
      </c>
      <c r="E410" s="50" t="s">
        <v>109</v>
      </c>
      <c r="F410" s="51">
        <v>40</v>
      </c>
      <c r="G410" s="51">
        <v>4.8</v>
      </c>
      <c r="H410" s="51">
        <v>4</v>
      </c>
      <c r="I410" s="51">
        <v>0.3</v>
      </c>
      <c r="J410" s="51">
        <v>56.6</v>
      </c>
      <c r="K410" s="52" t="s">
        <v>110</v>
      </c>
      <c r="L410" s="51">
        <v>5</v>
      </c>
    </row>
    <row r="411" spans="1:12" ht="15" x14ac:dyDescent="0.25">
      <c r="A411" s="25"/>
      <c r="B411" s="16"/>
      <c r="C411" s="11"/>
      <c r="D411" s="6"/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6"/>
      <c r="B412" s="18"/>
      <c r="C412" s="8"/>
      <c r="D412" s="19" t="s">
        <v>39</v>
      </c>
      <c r="E412" s="9"/>
      <c r="F412" s="21">
        <f>SUM(F408:F411)</f>
        <v>330</v>
      </c>
      <c r="G412" s="21">
        <f t="shared" ref="G412" si="240">SUM(G408:G411)</f>
        <v>12.399999999999999</v>
      </c>
      <c r="H412" s="21">
        <f t="shared" ref="H412" si="241">SUM(H408:H411)</f>
        <v>8.8999999999999986</v>
      </c>
      <c r="I412" s="21">
        <f t="shared" ref="I412" si="242">SUM(I408:I411)</f>
        <v>51.699999999999996</v>
      </c>
      <c r="J412" s="21">
        <f t="shared" ref="J412" si="243">SUM(J408:J411)</f>
        <v>336.40000000000003</v>
      </c>
      <c r="K412" s="27"/>
      <c r="L412" s="21">
        <f>SUM(L408:L411)</f>
        <v>40</v>
      </c>
    </row>
    <row r="413" spans="1:12" ht="15" x14ac:dyDescent="0.25">
      <c r="A413" s="28">
        <f>A386</f>
        <v>2</v>
      </c>
      <c r="B413" s="14">
        <f>B386</f>
        <v>3</v>
      </c>
      <c r="C413" s="10" t="s">
        <v>36</v>
      </c>
      <c r="D413" s="7" t="s">
        <v>21</v>
      </c>
      <c r="E413" s="50" t="s">
        <v>174</v>
      </c>
      <c r="F413" s="51">
        <v>90</v>
      </c>
      <c r="G413" s="51">
        <v>12.5</v>
      </c>
      <c r="H413" s="51">
        <v>6.7</v>
      </c>
      <c r="I413" s="51">
        <v>5.7</v>
      </c>
      <c r="J413" s="51">
        <v>132.5</v>
      </c>
      <c r="K413" s="52" t="s">
        <v>175</v>
      </c>
      <c r="L413" s="51">
        <v>31.56</v>
      </c>
    </row>
    <row r="414" spans="1:12" ht="15" x14ac:dyDescent="0.25">
      <c r="A414" s="25"/>
      <c r="B414" s="16"/>
      <c r="C414" s="11"/>
      <c r="D414" s="7" t="s">
        <v>30</v>
      </c>
      <c r="E414" s="50" t="s">
        <v>233</v>
      </c>
      <c r="F414" s="51">
        <v>160</v>
      </c>
      <c r="G414" s="51">
        <v>3.4</v>
      </c>
      <c r="H414" s="51">
        <v>6</v>
      </c>
      <c r="I414" s="51">
        <v>27.8</v>
      </c>
      <c r="J414" s="51">
        <v>179</v>
      </c>
      <c r="K414" s="52" t="s">
        <v>234</v>
      </c>
      <c r="L414" s="51">
        <v>24.15</v>
      </c>
    </row>
    <row r="415" spans="1:12" ht="15" x14ac:dyDescent="0.25">
      <c r="A415" s="25"/>
      <c r="B415" s="16"/>
      <c r="C415" s="11"/>
      <c r="D415" s="7" t="s">
        <v>31</v>
      </c>
      <c r="E415" s="50" t="s">
        <v>235</v>
      </c>
      <c r="F415" s="51">
        <v>200</v>
      </c>
      <c r="G415" s="51">
        <v>0.3</v>
      </c>
      <c r="H415" s="51">
        <v>0.1</v>
      </c>
      <c r="I415" s="51">
        <v>1.6</v>
      </c>
      <c r="J415" s="51">
        <v>8.6</v>
      </c>
      <c r="K415" s="52" t="s">
        <v>236</v>
      </c>
      <c r="L415" s="51">
        <v>6</v>
      </c>
    </row>
    <row r="416" spans="1:12" ht="15" x14ac:dyDescent="0.25">
      <c r="A416" s="25"/>
      <c r="B416" s="16"/>
      <c r="C416" s="11"/>
      <c r="D416" s="7" t="s">
        <v>23</v>
      </c>
      <c r="E416" s="50" t="s">
        <v>66</v>
      </c>
      <c r="F416" s="65">
        <v>30</v>
      </c>
      <c r="G416" s="65">
        <v>2.2999999999999998</v>
      </c>
      <c r="H416" s="65">
        <v>0.2</v>
      </c>
      <c r="I416" s="65">
        <v>14.8</v>
      </c>
      <c r="J416" s="65">
        <v>70.3</v>
      </c>
      <c r="K416" s="67" t="s">
        <v>57</v>
      </c>
      <c r="L416" s="65">
        <v>3</v>
      </c>
    </row>
    <row r="417" spans="1:12" ht="15" x14ac:dyDescent="0.25">
      <c r="A417" s="25"/>
      <c r="B417" s="16"/>
      <c r="C417" s="11"/>
      <c r="D417" s="68" t="s">
        <v>33</v>
      </c>
      <c r="E417" s="50" t="s">
        <v>65</v>
      </c>
      <c r="F417" s="65">
        <v>30</v>
      </c>
      <c r="G417" s="65">
        <v>2</v>
      </c>
      <c r="H417" s="65">
        <v>0.4</v>
      </c>
      <c r="I417" s="65">
        <v>11.9</v>
      </c>
      <c r="J417" s="65">
        <v>58.7</v>
      </c>
      <c r="K417" s="67" t="s">
        <v>57</v>
      </c>
      <c r="L417" s="65">
        <v>2.5</v>
      </c>
    </row>
    <row r="418" spans="1:12" ht="15" x14ac:dyDescent="0.25">
      <c r="A418" s="25"/>
      <c r="B418" s="16"/>
      <c r="C418" s="11"/>
      <c r="D418" s="6"/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6"/>
      <c r="B419" s="18"/>
      <c r="C419" s="8"/>
      <c r="D419" s="19" t="s">
        <v>39</v>
      </c>
      <c r="E419" s="9"/>
      <c r="F419" s="21">
        <f>SUM(F413:F418)</f>
        <v>510</v>
      </c>
      <c r="G419" s="21">
        <f t="shared" ref="G419" si="244">SUM(G413:G418)</f>
        <v>20.5</v>
      </c>
      <c r="H419" s="21">
        <f t="shared" ref="H419" si="245">SUM(H413:H418)</f>
        <v>13.399999999999999</v>
      </c>
      <c r="I419" s="21">
        <f t="shared" ref="I419" si="246">SUM(I413:I418)</f>
        <v>61.800000000000004</v>
      </c>
      <c r="J419" s="21">
        <f t="shared" ref="J419" si="247">SUM(J413:J418)</f>
        <v>449.1</v>
      </c>
      <c r="K419" s="27"/>
      <c r="L419" s="21">
        <f>SUM(L413:L418)</f>
        <v>67.209999999999994</v>
      </c>
    </row>
    <row r="420" spans="1:12" ht="15" x14ac:dyDescent="0.25">
      <c r="A420" s="28">
        <f>A386</f>
        <v>2</v>
      </c>
      <c r="B420" s="14">
        <f>B386</f>
        <v>3</v>
      </c>
      <c r="C420" s="10" t="s">
        <v>37</v>
      </c>
      <c r="D420" s="12" t="s">
        <v>38</v>
      </c>
      <c r="E420" s="50" t="s">
        <v>78</v>
      </c>
      <c r="F420" s="51">
        <v>200</v>
      </c>
      <c r="G420" s="51">
        <v>5.8</v>
      </c>
      <c r="H420" s="51">
        <v>6.4</v>
      </c>
      <c r="I420" s="51">
        <v>8.1999999999999993</v>
      </c>
      <c r="J420" s="51">
        <v>113.6</v>
      </c>
      <c r="K420" s="52" t="s">
        <v>57</v>
      </c>
      <c r="L420" s="51">
        <v>20</v>
      </c>
    </row>
    <row r="421" spans="1:12" ht="15" x14ac:dyDescent="0.25">
      <c r="A421" s="25"/>
      <c r="B421" s="16"/>
      <c r="C421" s="11"/>
      <c r="D421" s="12" t="s">
        <v>35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12" t="s">
        <v>31</v>
      </c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12" t="s">
        <v>24</v>
      </c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5"/>
      <c r="B424" s="16"/>
      <c r="C424" s="11"/>
      <c r="D424" s="6"/>
      <c r="E424" s="50"/>
      <c r="F424" s="51"/>
      <c r="G424" s="51"/>
      <c r="H424" s="51"/>
      <c r="I424" s="51"/>
      <c r="J424" s="51"/>
      <c r="K424" s="52"/>
      <c r="L424" s="51"/>
    </row>
    <row r="425" spans="1:12" ht="15" x14ac:dyDescent="0.25">
      <c r="A425" s="25"/>
      <c r="B425" s="16"/>
      <c r="C425" s="11"/>
      <c r="D425" s="6"/>
      <c r="E425" s="50"/>
      <c r="F425" s="51"/>
      <c r="G425" s="51"/>
      <c r="H425" s="51"/>
      <c r="I425" s="51"/>
      <c r="J425" s="51"/>
      <c r="K425" s="52"/>
      <c r="L425" s="51"/>
    </row>
    <row r="426" spans="1:12" ht="15" x14ac:dyDescent="0.25">
      <c r="A426" s="26"/>
      <c r="B426" s="18"/>
      <c r="C426" s="8"/>
      <c r="D426" s="20" t="s">
        <v>39</v>
      </c>
      <c r="E426" s="9"/>
      <c r="F426" s="21">
        <f>SUM(F420:F425)</f>
        <v>200</v>
      </c>
      <c r="G426" s="21">
        <f t="shared" ref="G426" si="248">SUM(G420:G425)</f>
        <v>5.8</v>
      </c>
      <c r="H426" s="21">
        <f t="shared" ref="H426" si="249">SUM(H420:H425)</f>
        <v>6.4</v>
      </c>
      <c r="I426" s="21">
        <f t="shared" ref="I426" si="250">SUM(I420:I425)</f>
        <v>8.1999999999999993</v>
      </c>
      <c r="J426" s="21">
        <f t="shared" ref="J426" si="251">SUM(J420:J425)</f>
        <v>113.6</v>
      </c>
      <c r="K426" s="27"/>
      <c r="L426" s="21">
        <f>SUM(L420:L425)</f>
        <v>20</v>
      </c>
    </row>
    <row r="427" spans="1:12" ht="15.75" customHeight="1" thickBot="1" x14ac:dyDescent="0.25">
      <c r="A427" s="31">
        <f>A386</f>
        <v>2</v>
      </c>
      <c r="B427" s="32">
        <f>B386</f>
        <v>3</v>
      </c>
      <c r="C427" s="58" t="s">
        <v>4</v>
      </c>
      <c r="D427" s="59"/>
      <c r="E427" s="33"/>
      <c r="F427" s="34">
        <f>F393+F397+F407+F412+F419+F426</f>
        <v>2420</v>
      </c>
      <c r="G427" s="34">
        <f t="shared" ref="G427" si="252">G393+G397+G407+G412+G419+G426</f>
        <v>85.8</v>
      </c>
      <c r="H427" s="34">
        <f t="shared" ref="H427" si="253">H393+H397+H407+H412+H419+H426</f>
        <v>77.099999999999994</v>
      </c>
      <c r="I427" s="34">
        <f t="shared" ref="I427" si="254">I393+I397+I407+I412+I419+I426</f>
        <v>298</v>
      </c>
      <c r="J427" s="34">
        <f t="shared" ref="J427" si="255">J393+J397+J407+J412+J419+J426</f>
        <v>2226.6</v>
      </c>
      <c r="K427" s="35"/>
      <c r="L427" s="34">
        <f t="shared" ref="L427" si="256">L393+L397+L407+L412+L419+L426</f>
        <v>294.77</v>
      </c>
    </row>
    <row r="428" spans="1:12" ht="15" x14ac:dyDescent="0.25">
      <c r="A428" s="22">
        <v>2</v>
      </c>
      <c r="B428" s="23">
        <v>4</v>
      </c>
      <c r="C428" s="24" t="s">
        <v>20</v>
      </c>
      <c r="D428" s="5" t="s">
        <v>21</v>
      </c>
      <c r="E428" s="47" t="s">
        <v>177</v>
      </c>
      <c r="F428" s="48">
        <v>150</v>
      </c>
      <c r="G428" s="48">
        <v>6.1</v>
      </c>
      <c r="H428" s="48">
        <v>8.4</v>
      </c>
      <c r="I428" s="48">
        <v>24.3</v>
      </c>
      <c r="J428" s="48">
        <v>197.3</v>
      </c>
      <c r="K428" s="49" t="s">
        <v>178</v>
      </c>
      <c r="L428" s="48">
        <v>16</v>
      </c>
    </row>
    <row r="429" spans="1:12" ht="15" x14ac:dyDescent="0.25">
      <c r="A429" s="25"/>
      <c r="B429" s="16"/>
      <c r="C429" s="11"/>
      <c r="D429" s="6"/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22</v>
      </c>
      <c r="E430" s="50" t="s">
        <v>114</v>
      </c>
      <c r="F430" s="51">
        <v>180</v>
      </c>
      <c r="G430" s="51">
        <v>1.3</v>
      </c>
      <c r="H430" s="51">
        <v>1</v>
      </c>
      <c r="I430" s="51">
        <v>7.7</v>
      </c>
      <c r="J430" s="51">
        <v>45.2</v>
      </c>
      <c r="K430" s="52" t="s">
        <v>194</v>
      </c>
      <c r="L430" s="51">
        <v>6</v>
      </c>
    </row>
    <row r="431" spans="1:12" ht="15" x14ac:dyDescent="0.25">
      <c r="A431" s="25"/>
      <c r="B431" s="16"/>
      <c r="C431" s="11"/>
      <c r="D431" s="7" t="s">
        <v>23</v>
      </c>
      <c r="E431" s="50" t="s">
        <v>65</v>
      </c>
      <c r="F431" s="65">
        <v>30</v>
      </c>
      <c r="G431" s="65">
        <v>2</v>
      </c>
      <c r="H431" s="65">
        <v>0.4</v>
      </c>
      <c r="I431" s="65">
        <v>11.9</v>
      </c>
      <c r="J431" s="65">
        <v>58.7</v>
      </c>
      <c r="K431" s="67" t="s">
        <v>57</v>
      </c>
      <c r="L431" s="65">
        <v>2.5</v>
      </c>
    </row>
    <row r="432" spans="1:12" ht="15" x14ac:dyDescent="0.25">
      <c r="A432" s="25"/>
      <c r="B432" s="16"/>
      <c r="C432" s="11"/>
      <c r="D432" s="7" t="s">
        <v>24</v>
      </c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5"/>
      <c r="B433" s="16"/>
      <c r="C433" s="11"/>
      <c r="D433" s="68" t="s">
        <v>32</v>
      </c>
      <c r="E433" s="66" t="s">
        <v>66</v>
      </c>
      <c r="F433" s="65">
        <v>30</v>
      </c>
      <c r="G433" s="65">
        <v>2.2999999999999998</v>
      </c>
      <c r="H433" s="65">
        <v>0.2</v>
      </c>
      <c r="I433" s="65">
        <v>14.8</v>
      </c>
      <c r="J433" s="65">
        <v>70.3</v>
      </c>
      <c r="K433" s="67" t="s">
        <v>57</v>
      </c>
      <c r="L433" s="65">
        <v>3</v>
      </c>
    </row>
    <row r="434" spans="1:12" ht="15" x14ac:dyDescent="0.25">
      <c r="A434" s="25"/>
      <c r="B434" s="16"/>
      <c r="C434" s="11"/>
      <c r="D434" s="68" t="s">
        <v>84</v>
      </c>
      <c r="E434" s="50" t="s">
        <v>85</v>
      </c>
      <c r="F434" s="51">
        <v>10</v>
      </c>
      <c r="G434" s="51">
        <v>0.1</v>
      </c>
      <c r="H434" s="51">
        <v>7.3</v>
      </c>
      <c r="I434" s="51">
        <v>0.1</v>
      </c>
      <c r="J434" s="51">
        <v>66.099999999999994</v>
      </c>
      <c r="K434" s="52" t="s">
        <v>86</v>
      </c>
      <c r="L434" s="51">
        <v>3</v>
      </c>
    </row>
    <row r="435" spans="1:12" ht="15" x14ac:dyDescent="0.25">
      <c r="A435" s="25"/>
      <c r="B435" s="16"/>
      <c r="C435" s="11"/>
      <c r="D435" s="68" t="s">
        <v>115</v>
      </c>
      <c r="E435" s="50" t="s">
        <v>116</v>
      </c>
      <c r="F435" s="51">
        <v>20</v>
      </c>
      <c r="G435" s="51">
        <v>4.5999999999999996</v>
      </c>
      <c r="H435" s="51">
        <v>5.9</v>
      </c>
      <c r="I435" s="51">
        <v>0</v>
      </c>
      <c r="J435" s="51">
        <v>71.7</v>
      </c>
      <c r="K435" s="52" t="s">
        <v>117</v>
      </c>
      <c r="L435" s="51">
        <v>4</v>
      </c>
    </row>
    <row r="436" spans="1:12" ht="15" x14ac:dyDescent="0.25">
      <c r="A436" s="26"/>
      <c r="B436" s="18"/>
      <c r="C436" s="8"/>
      <c r="D436" s="19" t="s">
        <v>39</v>
      </c>
      <c r="E436" s="9"/>
      <c r="F436" s="21">
        <f>SUM(F428:F435)</f>
        <v>420</v>
      </c>
      <c r="G436" s="21">
        <f>SUM(G428:G435)</f>
        <v>16.399999999999999</v>
      </c>
      <c r="H436" s="21">
        <f>SUM(H428:H435)</f>
        <v>23.200000000000003</v>
      </c>
      <c r="I436" s="21">
        <f>SUM(I428:I435)</f>
        <v>58.800000000000004</v>
      </c>
      <c r="J436" s="21">
        <f>SUM(J428:J435)</f>
        <v>509.3</v>
      </c>
      <c r="K436" s="27"/>
      <c r="L436" s="21">
        <f>SUM(L428:L435)</f>
        <v>34.5</v>
      </c>
    </row>
    <row r="437" spans="1:12" ht="15" x14ac:dyDescent="0.25">
      <c r="A437" s="28">
        <f>A428</f>
        <v>2</v>
      </c>
      <c r="B437" s="14">
        <f>B428</f>
        <v>4</v>
      </c>
      <c r="C437" s="10" t="s">
        <v>25</v>
      </c>
      <c r="D437" s="12" t="s">
        <v>24</v>
      </c>
      <c r="E437" s="50" t="s">
        <v>160</v>
      </c>
      <c r="F437" s="51">
        <v>200</v>
      </c>
      <c r="G437" s="51">
        <v>0.8</v>
      </c>
      <c r="H437" s="51">
        <v>0.8</v>
      </c>
      <c r="I437" s="51">
        <v>19.600000000000001</v>
      </c>
      <c r="J437" s="51">
        <v>88.8</v>
      </c>
      <c r="K437" s="52" t="s">
        <v>57</v>
      </c>
      <c r="L437" s="51">
        <v>23</v>
      </c>
    </row>
    <row r="438" spans="1:12" ht="15" x14ac:dyDescent="0.25">
      <c r="A438" s="25"/>
      <c r="B438" s="16"/>
      <c r="C438" s="11"/>
      <c r="D438" s="6"/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6"/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6"/>
      <c r="B440" s="18"/>
      <c r="C440" s="8"/>
      <c r="D440" s="19" t="s">
        <v>39</v>
      </c>
      <c r="E440" s="9"/>
      <c r="F440" s="21">
        <f>SUM(F437:F439)</f>
        <v>200</v>
      </c>
      <c r="G440" s="21">
        <f t="shared" ref="G440" si="257">SUM(G437:G439)</f>
        <v>0.8</v>
      </c>
      <c r="H440" s="21">
        <f t="shared" ref="H440" si="258">SUM(H437:H439)</f>
        <v>0.8</v>
      </c>
      <c r="I440" s="21">
        <f t="shared" ref="I440" si="259">SUM(I437:I439)</f>
        <v>19.600000000000001</v>
      </c>
      <c r="J440" s="21">
        <f t="shared" ref="J440" si="260">SUM(J437:J439)</f>
        <v>88.8</v>
      </c>
      <c r="K440" s="27"/>
      <c r="L440" s="21">
        <f>SUM(L437:L439)</f>
        <v>23</v>
      </c>
    </row>
    <row r="441" spans="1:12" ht="15" x14ac:dyDescent="0.25">
      <c r="A441" s="28">
        <f>A428</f>
        <v>2</v>
      </c>
      <c r="B441" s="14">
        <f>B428</f>
        <v>4</v>
      </c>
      <c r="C441" s="10" t="s">
        <v>26</v>
      </c>
      <c r="D441" s="7" t="s">
        <v>27</v>
      </c>
      <c r="E441" s="50" t="s">
        <v>237</v>
      </c>
      <c r="F441" s="51">
        <v>60</v>
      </c>
      <c r="G441" s="51">
        <v>0.8</v>
      </c>
      <c r="H441" s="51">
        <v>3.2</v>
      </c>
      <c r="I441" s="51">
        <v>3.6</v>
      </c>
      <c r="J441" s="51">
        <v>46.8</v>
      </c>
      <c r="K441" s="52">
        <v>55</v>
      </c>
      <c r="L441" s="51">
        <v>8</v>
      </c>
    </row>
    <row r="442" spans="1:12" ht="15" x14ac:dyDescent="0.25">
      <c r="A442" s="25"/>
      <c r="B442" s="16"/>
      <c r="C442" s="11"/>
      <c r="D442" s="7" t="s">
        <v>28</v>
      </c>
      <c r="E442" s="50" t="s">
        <v>273</v>
      </c>
      <c r="F442" s="51">
        <v>200</v>
      </c>
      <c r="G442" s="51">
        <v>1.8</v>
      </c>
      <c r="H442" s="51">
        <v>0.4</v>
      </c>
      <c r="I442" s="51">
        <v>10.6</v>
      </c>
      <c r="J442" s="51">
        <v>53</v>
      </c>
      <c r="K442" s="52" t="s">
        <v>238</v>
      </c>
      <c r="L442" s="51">
        <v>20</v>
      </c>
    </row>
    <row r="443" spans="1:12" ht="15" x14ac:dyDescent="0.25">
      <c r="A443" s="25"/>
      <c r="B443" s="16"/>
      <c r="C443" s="11"/>
      <c r="D443" s="7" t="s">
        <v>29</v>
      </c>
      <c r="E443" s="50" t="s">
        <v>166</v>
      </c>
      <c r="F443" s="51">
        <v>90</v>
      </c>
      <c r="G443" s="51">
        <v>17.2</v>
      </c>
      <c r="H443" s="51">
        <v>3.9</v>
      </c>
      <c r="I443" s="51">
        <v>12</v>
      </c>
      <c r="J443" s="51">
        <v>151.80000000000001</v>
      </c>
      <c r="K443" s="52" t="s">
        <v>167</v>
      </c>
      <c r="L443" s="51">
        <v>40.06</v>
      </c>
    </row>
    <row r="444" spans="1:12" ht="15" x14ac:dyDescent="0.25">
      <c r="A444" s="25"/>
      <c r="B444" s="16"/>
      <c r="C444" s="11"/>
      <c r="D444" s="7" t="s">
        <v>30</v>
      </c>
      <c r="E444" s="50" t="s">
        <v>239</v>
      </c>
      <c r="F444" s="51">
        <v>170</v>
      </c>
      <c r="G444" s="51">
        <v>3.1</v>
      </c>
      <c r="H444" s="51">
        <v>10.5</v>
      </c>
      <c r="I444" s="51">
        <v>14.5</v>
      </c>
      <c r="J444" s="51">
        <v>165</v>
      </c>
      <c r="K444" s="52" t="s">
        <v>240</v>
      </c>
      <c r="L444" s="51">
        <v>19</v>
      </c>
    </row>
    <row r="445" spans="1:12" ht="15" x14ac:dyDescent="0.25">
      <c r="A445" s="25"/>
      <c r="B445" s="16"/>
      <c r="C445" s="11"/>
      <c r="D445" s="7" t="s">
        <v>31</v>
      </c>
      <c r="E445" s="50" t="s">
        <v>98</v>
      </c>
      <c r="F445" s="51">
        <v>200</v>
      </c>
      <c r="G445" s="51">
        <v>2.9</v>
      </c>
      <c r="H445" s="51">
        <v>0.2</v>
      </c>
      <c r="I445" s="51">
        <v>37</v>
      </c>
      <c r="J445" s="51">
        <v>161.1</v>
      </c>
      <c r="K445" s="52" t="s">
        <v>241</v>
      </c>
      <c r="L445" s="51">
        <v>17</v>
      </c>
    </row>
    <row r="446" spans="1:12" ht="15" x14ac:dyDescent="0.25">
      <c r="A446" s="25"/>
      <c r="B446" s="16"/>
      <c r="C446" s="11"/>
      <c r="D446" s="7" t="s">
        <v>32</v>
      </c>
      <c r="E446" s="50" t="s">
        <v>66</v>
      </c>
      <c r="F446" s="65">
        <v>30</v>
      </c>
      <c r="G446" s="65">
        <v>2.2999999999999998</v>
      </c>
      <c r="H446" s="65">
        <v>0.2</v>
      </c>
      <c r="I446" s="65">
        <v>14.8</v>
      </c>
      <c r="J446" s="65">
        <v>70.3</v>
      </c>
      <c r="K446" s="67" t="s">
        <v>57</v>
      </c>
      <c r="L446" s="65">
        <v>3</v>
      </c>
    </row>
    <row r="447" spans="1:12" ht="15" x14ac:dyDescent="0.25">
      <c r="A447" s="25"/>
      <c r="B447" s="16"/>
      <c r="C447" s="11"/>
      <c r="D447" s="72" t="s">
        <v>33</v>
      </c>
      <c r="E447" s="50" t="s">
        <v>65</v>
      </c>
      <c r="F447" s="65">
        <v>30</v>
      </c>
      <c r="G447" s="65">
        <v>2</v>
      </c>
      <c r="H447" s="65">
        <v>0.4</v>
      </c>
      <c r="I447" s="65">
        <v>11.9</v>
      </c>
      <c r="J447" s="65">
        <v>58.7</v>
      </c>
      <c r="K447" s="67" t="s">
        <v>57</v>
      </c>
      <c r="L447" s="65">
        <v>2.5</v>
      </c>
    </row>
    <row r="448" spans="1:12" ht="15" x14ac:dyDescent="0.25">
      <c r="A448" s="25"/>
      <c r="B448" s="16"/>
      <c r="C448" s="11"/>
      <c r="D448" s="6"/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6"/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6"/>
      <c r="B450" s="18"/>
      <c r="C450" s="8"/>
      <c r="D450" s="19" t="s">
        <v>39</v>
      </c>
      <c r="E450" s="9"/>
      <c r="F450" s="21">
        <f>SUM(F441:F449)</f>
        <v>780</v>
      </c>
      <c r="G450" s="21">
        <f t="shared" ref="G450" si="261">SUM(G441:G449)</f>
        <v>30.1</v>
      </c>
      <c r="H450" s="21">
        <f t="shared" ref="H450" si="262">SUM(H441:H449)</f>
        <v>18.799999999999997</v>
      </c>
      <c r="I450" s="21">
        <f t="shared" ref="I450" si="263">SUM(I441:I449)</f>
        <v>104.4</v>
      </c>
      <c r="J450" s="21">
        <f t="shared" ref="J450" si="264">SUM(J441:J449)</f>
        <v>706.7</v>
      </c>
      <c r="K450" s="27"/>
      <c r="L450" s="21">
        <f>SUM(L441:L449)</f>
        <v>109.56</v>
      </c>
    </row>
    <row r="451" spans="1:12" ht="15" x14ac:dyDescent="0.25">
      <c r="A451" s="28">
        <f>A428</f>
        <v>2</v>
      </c>
      <c r="B451" s="14">
        <f>B428</f>
        <v>4</v>
      </c>
      <c r="C451" s="10" t="s">
        <v>34</v>
      </c>
      <c r="D451" s="12" t="s">
        <v>35</v>
      </c>
      <c r="E451" s="50" t="s">
        <v>127</v>
      </c>
      <c r="F451" s="51">
        <v>100</v>
      </c>
      <c r="G451" s="51">
        <v>8.6</v>
      </c>
      <c r="H451" s="51">
        <v>5.2</v>
      </c>
      <c r="I451" s="51">
        <v>38.299999999999997</v>
      </c>
      <c r="J451" s="51">
        <v>234.3</v>
      </c>
      <c r="K451" s="52" t="s">
        <v>57</v>
      </c>
      <c r="L451" s="51">
        <v>23</v>
      </c>
    </row>
    <row r="452" spans="1:12" ht="15" x14ac:dyDescent="0.25">
      <c r="A452" s="25"/>
      <c r="B452" s="16"/>
      <c r="C452" s="11"/>
      <c r="D452" s="12" t="s">
        <v>31</v>
      </c>
      <c r="E452" s="50" t="s">
        <v>242</v>
      </c>
      <c r="F452" s="51">
        <v>250</v>
      </c>
      <c r="G452" s="51">
        <v>0.9</v>
      </c>
      <c r="H452" s="51">
        <v>0.2</v>
      </c>
      <c r="I452" s="51">
        <v>24</v>
      </c>
      <c r="J452" s="51">
        <v>100.8</v>
      </c>
      <c r="K452" s="52">
        <v>348</v>
      </c>
      <c r="L452" s="51">
        <v>17</v>
      </c>
    </row>
    <row r="453" spans="1:12" ht="15" x14ac:dyDescent="0.25">
      <c r="A453" s="25"/>
      <c r="B453" s="16"/>
      <c r="C453" s="11"/>
      <c r="D453" s="6"/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6"/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6"/>
      <c r="B455" s="18"/>
      <c r="C455" s="8"/>
      <c r="D455" s="19" t="s">
        <v>39</v>
      </c>
      <c r="E455" s="9"/>
      <c r="F455" s="21">
        <f>SUM(F451:F454)</f>
        <v>350</v>
      </c>
      <c r="G455" s="21">
        <f t="shared" ref="G455" si="265">SUM(G451:G454)</f>
        <v>9.5</v>
      </c>
      <c r="H455" s="21">
        <f t="shared" ref="H455" si="266">SUM(H451:H454)</f>
        <v>5.4</v>
      </c>
      <c r="I455" s="21">
        <f t="shared" ref="I455" si="267">SUM(I451:I454)</f>
        <v>62.3</v>
      </c>
      <c r="J455" s="21">
        <f t="shared" ref="J455" si="268">SUM(J451:J454)</f>
        <v>335.1</v>
      </c>
      <c r="K455" s="27"/>
      <c r="L455" s="21">
        <f>SUM(L451:L454)</f>
        <v>40</v>
      </c>
    </row>
    <row r="456" spans="1:12" ht="15" x14ac:dyDescent="0.25">
      <c r="A456" s="28">
        <f>A428</f>
        <v>2</v>
      </c>
      <c r="B456" s="14">
        <f>B428</f>
        <v>4</v>
      </c>
      <c r="C456" s="10" t="s">
        <v>36</v>
      </c>
      <c r="D456" s="7" t="s">
        <v>21</v>
      </c>
      <c r="E456" s="50" t="s">
        <v>243</v>
      </c>
      <c r="F456" s="51">
        <v>90</v>
      </c>
      <c r="G456" s="51">
        <v>15.7</v>
      </c>
      <c r="H456" s="51">
        <v>10.199999999999999</v>
      </c>
      <c r="I456" s="51">
        <v>14</v>
      </c>
      <c r="J456" s="51">
        <v>210.9</v>
      </c>
      <c r="K456" s="52" t="s">
        <v>244</v>
      </c>
      <c r="L456" s="51">
        <v>32</v>
      </c>
    </row>
    <row r="457" spans="1:12" ht="15" x14ac:dyDescent="0.25">
      <c r="A457" s="25"/>
      <c r="B457" s="16"/>
      <c r="C457" s="11"/>
      <c r="D457" s="7" t="s">
        <v>30</v>
      </c>
      <c r="E457" s="50" t="s">
        <v>233</v>
      </c>
      <c r="F457" s="51">
        <v>150</v>
      </c>
      <c r="G457" s="51">
        <v>3.2</v>
      </c>
      <c r="H457" s="51">
        <v>5.7</v>
      </c>
      <c r="I457" s="51">
        <v>26</v>
      </c>
      <c r="J457" s="51">
        <v>167.8</v>
      </c>
      <c r="K457" s="52" t="s">
        <v>245</v>
      </c>
      <c r="L457" s="51">
        <v>22</v>
      </c>
    </row>
    <row r="458" spans="1:12" ht="15" x14ac:dyDescent="0.25">
      <c r="A458" s="25"/>
      <c r="B458" s="16"/>
      <c r="C458" s="11"/>
      <c r="D458" s="7" t="s">
        <v>31</v>
      </c>
      <c r="E458" s="50" t="s">
        <v>246</v>
      </c>
      <c r="F458" s="51">
        <v>180</v>
      </c>
      <c r="G458" s="51">
        <v>0.2</v>
      </c>
      <c r="H458" s="51">
        <v>0</v>
      </c>
      <c r="I458" s="51">
        <v>6</v>
      </c>
      <c r="J458" s="51">
        <v>25.1</v>
      </c>
      <c r="K458" s="52" t="s">
        <v>156</v>
      </c>
      <c r="L458" s="51">
        <v>6</v>
      </c>
    </row>
    <row r="459" spans="1:12" ht="15" x14ac:dyDescent="0.25">
      <c r="A459" s="25"/>
      <c r="B459" s="16"/>
      <c r="C459" s="11"/>
      <c r="D459" s="7" t="s">
        <v>23</v>
      </c>
      <c r="E459" s="50" t="s">
        <v>66</v>
      </c>
      <c r="F459" s="65">
        <v>30</v>
      </c>
      <c r="G459" s="65">
        <v>2.2999999999999998</v>
      </c>
      <c r="H459" s="65">
        <v>0.2</v>
      </c>
      <c r="I459" s="65">
        <v>14.8</v>
      </c>
      <c r="J459" s="65">
        <v>70.3</v>
      </c>
      <c r="K459" s="67" t="s">
        <v>57</v>
      </c>
      <c r="L459" s="65">
        <v>3</v>
      </c>
    </row>
    <row r="460" spans="1:12" ht="15" x14ac:dyDescent="0.25">
      <c r="A460" s="25"/>
      <c r="B460" s="16"/>
      <c r="C460" s="11"/>
      <c r="D460" s="68" t="s">
        <v>33</v>
      </c>
      <c r="E460" s="50" t="s">
        <v>65</v>
      </c>
      <c r="F460" s="65">
        <v>30</v>
      </c>
      <c r="G460" s="65">
        <v>2</v>
      </c>
      <c r="H460" s="65">
        <v>0.4</v>
      </c>
      <c r="I460" s="65">
        <v>11.9</v>
      </c>
      <c r="J460" s="65">
        <v>58.7</v>
      </c>
      <c r="K460" s="67" t="s">
        <v>57</v>
      </c>
      <c r="L460" s="65">
        <v>2.5</v>
      </c>
    </row>
    <row r="461" spans="1:12" ht="15" x14ac:dyDescent="0.25">
      <c r="A461" s="25"/>
      <c r="B461" s="16"/>
      <c r="C461" s="11"/>
      <c r="D461" s="68" t="s">
        <v>73</v>
      </c>
      <c r="E461" s="50" t="s">
        <v>228</v>
      </c>
      <c r="F461" s="51">
        <v>20</v>
      </c>
      <c r="G461" s="51">
        <v>0.5</v>
      </c>
      <c r="H461" s="51">
        <v>0.8</v>
      </c>
      <c r="I461" s="51">
        <v>0.9</v>
      </c>
      <c r="J461" s="51">
        <v>12.5</v>
      </c>
      <c r="K461" s="52" t="s">
        <v>201</v>
      </c>
      <c r="L461" s="51">
        <v>1.21</v>
      </c>
    </row>
    <row r="462" spans="1:12" ht="15" x14ac:dyDescent="0.25">
      <c r="A462" s="26"/>
      <c r="B462" s="18"/>
      <c r="C462" s="8"/>
      <c r="D462" s="19" t="s">
        <v>39</v>
      </c>
      <c r="E462" s="9"/>
      <c r="F462" s="21">
        <f>SUM(F456:F461)</f>
        <v>500</v>
      </c>
      <c r="G462" s="21">
        <f t="shared" ref="G462" si="269">SUM(G456:G461)</f>
        <v>23.9</v>
      </c>
      <c r="H462" s="21">
        <f t="shared" ref="H462" si="270">SUM(H456:H461)</f>
        <v>17.299999999999997</v>
      </c>
      <c r="I462" s="21">
        <f t="shared" ref="I462" si="271">SUM(I456:I461)</f>
        <v>73.600000000000009</v>
      </c>
      <c r="J462" s="21">
        <f t="shared" ref="J462" si="272">SUM(J456:J461)</f>
        <v>545.30000000000007</v>
      </c>
      <c r="K462" s="27"/>
      <c r="L462" s="21">
        <f>SUM(L456:L461)</f>
        <v>66.709999999999994</v>
      </c>
    </row>
    <row r="463" spans="1:12" ht="15" x14ac:dyDescent="0.25">
      <c r="A463" s="28">
        <f>A428</f>
        <v>2</v>
      </c>
      <c r="B463" s="14">
        <f>B428</f>
        <v>4</v>
      </c>
      <c r="C463" s="10" t="s">
        <v>37</v>
      </c>
      <c r="D463" s="12" t="s">
        <v>38</v>
      </c>
      <c r="E463" s="50" t="s">
        <v>111</v>
      </c>
      <c r="F463" s="51">
        <v>220</v>
      </c>
      <c r="G463" s="51">
        <v>6.4</v>
      </c>
      <c r="H463" s="51">
        <v>5.5</v>
      </c>
      <c r="I463" s="51">
        <v>9.1999999999999993</v>
      </c>
      <c r="J463" s="51">
        <v>112</v>
      </c>
      <c r="K463" s="52" t="s">
        <v>57</v>
      </c>
      <c r="L463" s="51">
        <v>21</v>
      </c>
    </row>
    <row r="464" spans="1:12" ht="15" x14ac:dyDescent="0.25">
      <c r="A464" s="25"/>
      <c r="B464" s="16"/>
      <c r="C464" s="11"/>
      <c r="D464" s="12" t="s">
        <v>35</v>
      </c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12" t="s">
        <v>31</v>
      </c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5"/>
      <c r="B466" s="16"/>
      <c r="C466" s="11"/>
      <c r="D466" s="12" t="s">
        <v>24</v>
      </c>
      <c r="E466" s="50"/>
      <c r="F466" s="51"/>
      <c r="G466" s="51"/>
      <c r="H466" s="51"/>
      <c r="I466" s="51"/>
      <c r="J466" s="51"/>
      <c r="K466" s="52"/>
      <c r="L466" s="51"/>
    </row>
    <row r="467" spans="1:12" ht="15" x14ac:dyDescent="0.25">
      <c r="A467" s="25"/>
      <c r="B467" s="16"/>
      <c r="C467" s="11"/>
      <c r="D467" s="6"/>
      <c r="E467" s="50"/>
      <c r="F467" s="51"/>
      <c r="G467" s="51"/>
      <c r="H467" s="51"/>
      <c r="I467" s="51"/>
      <c r="J467" s="51"/>
      <c r="K467" s="52"/>
      <c r="L467" s="51"/>
    </row>
    <row r="468" spans="1:12" ht="15" x14ac:dyDescent="0.25">
      <c r="A468" s="25"/>
      <c r="B468" s="16"/>
      <c r="C468" s="11"/>
      <c r="D468" s="6"/>
      <c r="E468" s="50"/>
      <c r="F468" s="51"/>
      <c r="G468" s="51"/>
      <c r="H468" s="51"/>
      <c r="I468" s="51"/>
      <c r="J468" s="51"/>
      <c r="K468" s="52"/>
      <c r="L468" s="51"/>
    </row>
    <row r="469" spans="1:12" ht="15" x14ac:dyDescent="0.25">
      <c r="A469" s="26"/>
      <c r="B469" s="18"/>
      <c r="C469" s="8"/>
      <c r="D469" s="20" t="s">
        <v>39</v>
      </c>
      <c r="E469" s="9"/>
      <c r="F469" s="21">
        <f>SUM(F463:F468)</f>
        <v>220</v>
      </c>
      <c r="G469" s="21">
        <f t="shared" ref="G469" si="273">SUM(G463:G468)</f>
        <v>6.4</v>
      </c>
      <c r="H469" s="21">
        <f t="shared" ref="H469" si="274">SUM(H463:H468)</f>
        <v>5.5</v>
      </c>
      <c r="I469" s="21">
        <f t="shared" ref="I469" si="275">SUM(I463:I468)</f>
        <v>9.1999999999999993</v>
      </c>
      <c r="J469" s="21">
        <f t="shared" ref="J469" si="276">SUM(J463:J468)</f>
        <v>112</v>
      </c>
      <c r="K469" s="27"/>
      <c r="L469" s="21">
        <f>SUM(L463:L468)</f>
        <v>21</v>
      </c>
    </row>
    <row r="470" spans="1:12" ht="15.75" customHeight="1" thickBot="1" x14ac:dyDescent="0.25">
      <c r="A470" s="31">
        <f>A428</f>
        <v>2</v>
      </c>
      <c r="B470" s="32">
        <f>B428</f>
        <v>4</v>
      </c>
      <c r="C470" s="58" t="s">
        <v>4</v>
      </c>
      <c r="D470" s="76"/>
      <c r="E470" s="33"/>
      <c r="F470" s="34">
        <f>F436+F440+F450+F455+F462+F469</f>
        <v>2470</v>
      </c>
      <c r="G470" s="34">
        <f t="shared" ref="G470" si="277">G436+G440+G450+G455+G462+G469</f>
        <v>87.1</v>
      </c>
      <c r="H470" s="34">
        <f t="shared" ref="H470" si="278">H436+H440+H450+H455+H462+H469</f>
        <v>71</v>
      </c>
      <c r="I470" s="34">
        <f t="shared" ref="I470" si="279">I436+I440+I450+I455+I462+I469</f>
        <v>327.90000000000003</v>
      </c>
      <c r="J470" s="34">
        <f t="shared" ref="J470" si="280">J436+J440+J450+J455+J462+J469</f>
        <v>2297.2000000000003</v>
      </c>
      <c r="K470" s="35"/>
      <c r="L470" s="34">
        <f t="shared" ref="L470" si="281">L436+L440+L450+L455+L462+L469</f>
        <v>294.77</v>
      </c>
    </row>
    <row r="471" spans="1:12" ht="15" x14ac:dyDescent="0.25">
      <c r="A471" s="22">
        <v>2</v>
      </c>
      <c r="B471" s="23">
        <v>5</v>
      </c>
      <c r="C471" s="24" t="s">
        <v>20</v>
      </c>
      <c r="D471" s="5" t="s">
        <v>21</v>
      </c>
      <c r="E471" s="47" t="s">
        <v>247</v>
      </c>
      <c r="F471" s="48">
        <v>120</v>
      </c>
      <c r="G471" s="48">
        <v>12.5</v>
      </c>
      <c r="H471" s="48">
        <v>7.3</v>
      </c>
      <c r="I471" s="48">
        <v>0.1</v>
      </c>
      <c r="J471" s="48">
        <v>66.099999999999994</v>
      </c>
      <c r="K471" s="49" t="s">
        <v>248</v>
      </c>
      <c r="L471" s="48">
        <v>18</v>
      </c>
    </row>
    <row r="472" spans="1:12" ht="15" x14ac:dyDescent="0.25">
      <c r="A472" s="25"/>
      <c r="B472" s="16"/>
      <c r="C472" s="11"/>
      <c r="D472" s="6"/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7" t="s">
        <v>22</v>
      </c>
      <c r="E473" s="50" t="s">
        <v>81</v>
      </c>
      <c r="F473" s="51">
        <v>180</v>
      </c>
      <c r="G473" s="51">
        <v>4.2</v>
      </c>
      <c r="H473" s="51">
        <v>3.2</v>
      </c>
      <c r="I473" s="51">
        <v>11.2</v>
      </c>
      <c r="J473" s="51">
        <v>90.4</v>
      </c>
      <c r="K473" s="52" t="s">
        <v>82</v>
      </c>
      <c r="L473" s="51">
        <v>12</v>
      </c>
    </row>
    <row r="474" spans="1:12" ht="15" x14ac:dyDescent="0.25">
      <c r="A474" s="25"/>
      <c r="B474" s="16"/>
      <c r="C474" s="11"/>
      <c r="D474" s="7" t="s">
        <v>23</v>
      </c>
      <c r="E474" s="50" t="s">
        <v>66</v>
      </c>
      <c r="F474" s="65">
        <v>30</v>
      </c>
      <c r="G474" s="65">
        <v>2.2999999999999998</v>
      </c>
      <c r="H474" s="65">
        <v>0.2</v>
      </c>
      <c r="I474" s="65">
        <v>14.8</v>
      </c>
      <c r="J474" s="65">
        <v>70.3</v>
      </c>
      <c r="K474" s="67" t="s">
        <v>57</v>
      </c>
      <c r="L474" s="65">
        <v>3</v>
      </c>
    </row>
    <row r="475" spans="1:12" ht="15" x14ac:dyDescent="0.25">
      <c r="A475" s="25"/>
      <c r="B475" s="16"/>
      <c r="C475" s="11"/>
      <c r="D475" s="7" t="s">
        <v>24</v>
      </c>
      <c r="E475" s="50"/>
      <c r="F475" s="51"/>
      <c r="G475" s="51"/>
      <c r="H475" s="51"/>
      <c r="I475" s="51"/>
      <c r="J475" s="51"/>
      <c r="K475" s="52"/>
      <c r="L475" s="51"/>
    </row>
    <row r="476" spans="1:12" ht="15" x14ac:dyDescent="0.25">
      <c r="A476" s="25"/>
      <c r="B476" s="16"/>
      <c r="C476" s="11"/>
      <c r="D476" s="68" t="s">
        <v>134</v>
      </c>
      <c r="E476" s="66" t="s">
        <v>159</v>
      </c>
      <c r="F476" s="65">
        <v>30</v>
      </c>
      <c r="G476" s="65">
        <v>2.2000000000000002</v>
      </c>
      <c r="H476" s="65">
        <v>2.6</v>
      </c>
      <c r="I476" s="65">
        <v>16.7</v>
      </c>
      <c r="J476" s="65">
        <v>98.2</v>
      </c>
      <c r="K476" s="67" t="s">
        <v>57</v>
      </c>
      <c r="L476" s="65">
        <v>1.5</v>
      </c>
    </row>
    <row r="477" spans="1:12" ht="15" x14ac:dyDescent="0.25">
      <c r="A477" s="25"/>
      <c r="B477" s="16"/>
      <c r="C477" s="11"/>
      <c r="D477" s="68" t="s">
        <v>33</v>
      </c>
      <c r="E477" s="50" t="s">
        <v>65</v>
      </c>
      <c r="F477" s="65">
        <v>30</v>
      </c>
      <c r="G477" s="65">
        <v>2</v>
      </c>
      <c r="H477" s="65">
        <v>0.4</v>
      </c>
      <c r="I477" s="65">
        <v>11.9</v>
      </c>
      <c r="J477" s="65">
        <v>58.7</v>
      </c>
      <c r="K477" s="67" t="s">
        <v>57</v>
      </c>
      <c r="L477" s="65">
        <v>2.5</v>
      </c>
    </row>
    <row r="478" spans="1:12" ht="15" x14ac:dyDescent="0.25">
      <c r="A478" s="25"/>
      <c r="B478" s="16"/>
      <c r="C478" s="11"/>
      <c r="D478" s="68" t="s">
        <v>84</v>
      </c>
      <c r="E478" s="50" t="s">
        <v>85</v>
      </c>
      <c r="F478" s="51">
        <v>10</v>
      </c>
      <c r="G478" s="51">
        <v>0.1</v>
      </c>
      <c r="H478" s="51">
        <v>7.3</v>
      </c>
      <c r="I478" s="51">
        <v>0.1</v>
      </c>
      <c r="J478" s="51">
        <v>66.099999999999994</v>
      </c>
      <c r="K478" s="52" t="s">
        <v>86</v>
      </c>
      <c r="L478" s="51">
        <v>3</v>
      </c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SUM(F471:F478)</f>
        <v>400</v>
      </c>
      <c r="G479" s="21">
        <f>SUM(G471:G478)</f>
        <v>23.3</v>
      </c>
      <c r="H479" s="21">
        <f>SUM(H471:H478)</f>
        <v>21</v>
      </c>
      <c r="I479" s="21">
        <f>SUM(I471:I478)</f>
        <v>54.8</v>
      </c>
      <c r="J479" s="21">
        <f>SUM(J471:J478)</f>
        <v>449.79999999999995</v>
      </c>
      <c r="K479" s="27"/>
      <c r="L479" s="21">
        <f>SUM(L471:L478)</f>
        <v>40</v>
      </c>
    </row>
    <row r="480" spans="1:12" ht="15" x14ac:dyDescent="0.25">
      <c r="A480" s="28">
        <f>A471</f>
        <v>2</v>
      </c>
      <c r="B480" s="14">
        <f>B471</f>
        <v>5</v>
      </c>
      <c r="C480" s="10" t="s">
        <v>25</v>
      </c>
      <c r="D480" s="12" t="s">
        <v>24</v>
      </c>
      <c r="E480" s="50" t="s">
        <v>140</v>
      </c>
      <c r="F480" s="51">
        <v>100</v>
      </c>
      <c r="G480" s="51">
        <v>1.5</v>
      </c>
      <c r="H480" s="51">
        <v>0.5</v>
      </c>
      <c r="I480" s="51">
        <v>21</v>
      </c>
      <c r="J480" s="51">
        <v>94.5</v>
      </c>
      <c r="K480" s="52" t="s">
        <v>57</v>
      </c>
      <c r="L480" s="51">
        <v>25</v>
      </c>
    </row>
    <row r="481" spans="1:12" ht="15" x14ac:dyDescent="0.25">
      <c r="A481" s="25"/>
      <c r="B481" s="16"/>
      <c r="C481" s="11"/>
      <c r="D481" s="6"/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6"/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6"/>
      <c r="B483" s="18"/>
      <c r="C483" s="8"/>
      <c r="D483" s="19" t="s">
        <v>39</v>
      </c>
      <c r="E483" s="9"/>
      <c r="F483" s="21">
        <f>SUM(F480:F482)</f>
        <v>100</v>
      </c>
      <c r="G483" s="21">
        <f t="shared" ref="G483" si="282">SUM(G480:G482)</f>
        <v>1.5</v>
      </c>
      <c r="H483" s="21">
        <f t="shared" ref="H483" si="283">SUM(H480:H482)</f>
        <v>0.5</v>
      </c>
      <c r="I483" s="21">
        <f t="shared" ref="I483" si="284">SUM(I480:I482)</f>
        <v>21</v>
      </c>
      <c r="J483" s="21">
        <f t="shared" ref="J483" si="285">SUM(J480:J482)</f>
        <v>94.5</v>
      </c>
      <c r="K483" s="27"/>
      <c r="L483" s="21">
        <f>SUM(L480:L482)</f>
        <v>25</v>
      </c>
    </row>
    <row r="484" spans="1:12" ht="15" x14ac:dyDescent="0.25">
      <c r="A484" s="28">
        <f>A471</f>
        <v>2</v>
      </c>
      <c r="B484" s="14">
        <f>B471</f>
        <v>5</v>
      </c>
      <c r="C484" s="10" t="s">
        <v>26</v>
      </c>
      <c r="D484" s="7" t="s">
        <v>27</v>
      </c>
      <c r="E484" s="50" t="s">
        <v>141</v>
      </c>
      <c r="F484" s="51">
        <v>60</v>
      </c>
      <c r="G484" s="51">
        <v>0.5</v>
      </c>
      <c r="H484" s="51">
        <v>6.1</v>
      </c>
      <c r="I484" s="51">
        <v>4.3</v>
      </c>
      <c r="J484" s="51">
        <v>74.3</v>
      </c>
      <c r="K484" s="52" t="s">
        <v>249</v>
      </c>
      <c r="L484" s="51">
        <v>8</v>
      </c>
    </row>
    <row r="485" spans="1:12" ht="15" x14ac:dyDescent="0.25">
      <c r="A485" s="25"/>
      <c r="B485" s="16"/>
      <c r="C485" s="11"/>
      <c r="D485" s="7" t="s">
        <v>28</v>
      </c>
      <c r="E485" s="50" t="s">
        <v>250</v>
      </c>
      <c r="F485" s="51">
        <v>200</v>
      </c>
      <c r="G485" s="51">
        <v>3.1</v>
      </c>
      <c r="H485" s="51">
        <v>5.0999999999999996</v>
      </c>
      <c r="I485" s="51">
        <v>12.1</v>
      </c>
      <c r="J485" s="51">
        <v>106.5</v>
      </c>
      <c r="K485" s="52">
        <v>84</v>
      </c>
      <c r="L485" s="51">
        <v>20</v>
      </c>
    </row>
    <row r="486" spans="1:12" ht="15" x14ac:dyDescent="0.25">
      <c r="A486" s="25"/>
      <c r="B486" s="16"/>
      <c r="C486" s="11"/>
      <c r="D486" s="7" t="s">
        <v>29</v>
      </c>
      <c r="E486" s="50" t="s">
        <v>251</v>
      </c>
      <c r="F486" s="51">
        <v>90</v>
      </c>
      <c r="G486" s="51">
        <v>13</v>
      </c>
      <c r="H486" s="51">
        <v>13.2</v>
      </c>
      <c r="I486" s="51">
        <v>7.3</v>
      </c>
      <c r="J486" s="51">
        <v>199.7</v>
      </c>
      <c r="K486" s="52" t="s">
        <v>252</v>
      </c>
      <c r="L486" s="51">
        <v>22.85</v>
      </c>
    </row>
    <row r="487" spans="1:12" ht="15" x14ac:dyDescent="0.25">
      <c r="A487" s="25"/>
      <c r="B487" s="16"/>
      <c r="C487" s="11"/>
      <c r="D487" s="7" t="s">
        <v>30</v>
      </c>
      <c r="E487" s="50" t="s">
        <v>146</v>
      </c>
      <c r="F487" s="51">
        <v>150</v>
      </c>
      <c r="G487" s="51">
        <v>5.3</v>
      </c>
      <c r="H487" s="51">
        <v>4.9000000000000004</v>
      </c>
      <c r="I487" s="51">
        <v>32.799999999999997</v>
      </c>
      <c r="J487" s="51">
        <v>196.8</v>
      </c>
      <c r="K487" s="52" t="s">
        <v>147</v>
      </c>
      <c r="L487" s="51">
        <v>16</v>
      </c>
    </row>
    <row r="488" spans="1:12" ht="15" x14ac:dyDescent="0.25">
      <c r="A488" s="25"/>
      <c r="B488" s="16"/>
      <c r="C488" s="11"/>
      <c r="D488" s="7" t="s">
        <v>31</v>
      </c>
      <c r="E488" s="50" t="s">
        <v>253</v>
      </c>
      <c r="F488" s="51">
        <v>180</v>
      </c>
      <c r="G488" s="51">
        <v>0.6</v>
      </c>
      <c r="H488" s="51">
        <v>0.2</v>
      </c>
      <c r="I488" s="51">
        <v>13.6</v>
      </c>
      <c r="J488" s="51">
        <v>58.8</v>
      </c>
      <c r="K488" s="52" t="s">
        <v>184</v>
      </c>
      <c r="L488" s="51">
        <v>17</v>
      </c>
    </row>
    <row r="489" spans="1:12" ht="15" x14ac:dyDescent="0.25">
      <c r="A489" s="25"/>
      <c r="B489" s="16"/>
      <c r="C489" s="11"/>
      <c r="D489" s="7" t="s">
        <v>32</v>
      </c>
      <c r="E489" s="50" t="s">
        <v>66</v>
      </c>
      <c r="F489" s="65">
        <v>30</v>
      </c>
      <c r="G489" s="65">
        <v>2.2999999999999998</v>
      </c>
      <c r="H489" s="65">
        <v>0.2</v>
      </c>
      <c r="I489" s="65">
        <v>14.8</v>
      </c>
      <c r="J489" s="65">
        <v>70.3</v>
      </c>
      <c r="K489" s="67" t="s">
        <v>57</v>
      </c>
      <c r="L489" s="65">
        <v>3</v>
      </c>
    </row>
    <row r="490" spans="1:12" ht="15" x14ac:dyDescent="0.25">
      <c r="A490" s="25"/>
      <c r="B490" s="16"/>
      <c r="C490" s="11"/>
      <c r="D490" s="72" t="s">
        <v>33</v>
      </c>
      <c r="E490" s="50" t="s">
        <v>65</v>
      </c>
      <c r="F490" s="65">
        <v>30</v>
      </c>
      <c r="G490" s="65">
        <v>2</v>
      </c>
      <c r="H490" s="65">
        <v>0.4</v>
      </c>
      <c r="I490" s="65">
        <v>11.9</v>
      </c>
      <c r="J490" s="65">
        <v>58.7</v>
      </c>
      <c r="K490" s="67" t="s">
        <v>57</v>
      </c>
      <c r="L490" s="65">
        <v>2.5</v>
      </c>
    </row>
    <row r="491" spans="1:12" ht="15" x14ac:dyDescent="0.25">
      <c r="A491" s="25"/>
      <c r="B491" s="16"/>
      <c r="C491" s="11"/>
      <c r="D491" s="68" t="s">
        <v>73</v>
      </c>
      <c r="E491" s="50" t="s">
        <v>228</v>
      </c>
      <c r="F491" s="51">
        <v>20</v>
      </c>
      <c r="G491" s="51">
        <v>0.5</v>
      </c>
      <c r="H491" s="51">
        <v>0.8</v>
      </c>
      <c r="I491" s="51">
        <v>0.9</v>
      </c>
      <c r="J491" s="51">
        <v>12.5</v>
      </c>
      <c r="K491" s="52" t="s">
        <v>201</v>
      </c>
      <c r="L491" s="51">
        <v>1.21</v>
      </c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6"/>
      <c r="B493" s="18"/>
      <c r="C493" s="8"/>
      <c r="D493" s="19" t="s">
        <v>39</v>
      </c>
      <c r="E493" s="9"/>
      <c r="F493" s="21">
        <f>SUM(F484:F492)</f>
        <v>760</v>
      </c>
      <c r="G493" s="21">
        <f t="shared" ref="G493" si="286">SUM(G484:G492)</f>
        <v>27.300000000000004</v>
      </c>
      <c r="H493" s="21">
        <f t="shared" ref="H493" si="287">SUM(H484:H492)</f>
        <v>30.899999999999995</v>
      </c>
      <c r="I493" s="21">
        <f t="shared" ref="I493" si="288">SUM(I484:I492)</f>
        <v>97.7</v>
      </c>
      <c r="J493" s="21">
        <f t="shared" ref="J493" si="289">SUM(J484:J492)</f>
        <v>777.59999999999991</v>
      </c>
      <c r="K493" s="27"/>
      <c r="L493" s="21">
        <f>SUM(L484:L492)</f>
        <v>90.559999999999988</v>
      </c>
    </row>
    <row r="494" spans="1:12" ht="15" x14ac:dyDescent="0.25">
      <c r="A494" s="28">
        <f>A471</f>
        <v>2</v>
      </c>
      <c r="B494" s="14">
        <f>B471</f>
        <v>5</v>
      </c>
      <c r="C494" s="10" t="s">
        <v>34</v>
      </c>
      <c r="D494" s="12" t="s">
        <v>35</v>
      </c>
      <c r="E494" s="50" t="s">
        <v>254</v>
      </c>
      <c r="F494" s="51">
        <v>100</v>
      </c>
      <c r="G494" s="51">
        <v>6.7</v>
      </c>
      <c r="H494" s="51">
        <v>11.7</v>
      </c>
      <c r="I494" s="51">
        <v>50.3</v>
      </c>
      <c r="J494" s="51">
        <v>333.5</v>
      </c>
      <c r="K494" s="52" t="s">
        <v>255</v>
      </c>
      <c r="L494" s="51">
        <v>24</v>
      </c>
    </row>
    <row r="495" spans="1:12" ht="15" x14ac:dyDescent="0.25">
      <c r="A495" s="25"/>
      <c r="B495" s="16"/>
      <c r="C495" s="11"/>
      <c r="D495" s="12" t="s">
        <v>31</v>
      </c>
      <c r="E495" s="50" t="s">
        <v>256</v>
      </c>
      <c r="F495" s="51">
        <v>200</v>
      </c>
      <c r="G495" s="51">
        <v>0.2</v>
      </c>
      <c r="H495" s="51">
        <v>0.1</v>
      </c>
      <c r="I495" s="51">
        <v>3.2</v>
      </c>
      <c r="J495" s="51">
        <v>14.3</v>
      </c>
      <c r="K495" s="52" t="s">
        <v>257</v>
      </c>
      <c r="L495" s="51">
        <v>18</v>
      </c>
    </row>
    <row r="496" spans="1:12" ht="15" x14ac:dyDescent="0.25">
      <c r="A496" s="25"/>
      <c r="B496" s="16"/>
      <c r="C496" s="11"/>
      <c r="D496" s="6"/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6"/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6"/>
      <c r="B498" s="18"/>
      <c r="C498" s="8"/>
      <c r="D498" s="19" t="s">
        <v>39</v>
      </c>
      <c r="E498" s="9"/>
      <c r="F498" s="21">
        <f>SUM(F494:F497)</f>
        <v>300</v>
      </c>
      <c r="G498" s="21">
        <f t="shared" ref="G498" si="290">SUM(G494:G497)</f>
        <v>6.9</v>
      </c>
      <c r="H498" s="21">
        <f t="shared" ref="H498" si="291">SUM(H494:H497)</f>
        <v>11.799999999999999</v>
      </c>
      <c r="I498" s="21">
        <f t="shared" ref="I498" si="292">SUM(I494:I497)</f>
        <v>53.5</v>
      </c>
      <c r="J498" s="21">
        <f t="shared" ref="J498" si="293">SUM(J494:J497)</f>
        <v>347.8</v>
      </c>
      <c r="K498" s="27"/>
      <c r="L498" s="21">
        <f>SUM(L494:L497)</f>
        <v>42</v>
      </c>
    </row>
    <row r="499" spans="1:12" ht="15" x14ac:dyDescent="0.25">
      <c r="A499" s="28">
        <f>A471</f>
        <v>2</v>
      </c>
      <c r="B499" s="14">
        <f>B471</f>
        <v>5</v>
      </c>
      <c r="C499" s="10" t="s">
        <v>36</v>
      </c>
      <c r="D499" s="7" t="s">
        <v>21</v>
      </c>
      <c r="E499" s="50" t="s">
        <v>153</v>
      </c>
      <c r="F499" s="51">
        <v>250</v>
      </c>
      <c r="G499" s="51">
        <v>27.5</v>
      </c>
      <c r="H499" s="51">
        <v>27.5</v>
      </c>
      <c r="I499" s="51">
        <v>16.7</v>
      </c>
      <c r="J499" s="51">
        <v>424.3</v>
      </c>
      <c r="K499" s="52" t="s">
        <v>154</v>
      </c>
      <c r="L499" s="51">
        <v>63.71</v>
      </c>
    </row>
    <row r="500" spans="1:12" ht="15" x14ac:dyDescent="0.25">
      <c r="A500" s="25"/>
      <c r="B500" s="16"/>
      <c r="C500" s="11"/>
      <c r="D500" s="7" t="s">
        <v>30</v>
      </c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5"/>
      <c r="B501" s="16"/>
      <c r="C501" s="11"/>
      <c r="D501" s="7" t="s">
        <v>31</v>
      </c>
      <c r="E501" s="50" t="s">
        <v>219</v>
      </c>
      <c r="F501" s="51">
        <v>200</v>
      </c>
      <c r="G501" s="51">
        <v>0.2</v>
      </c>
      <c r="H501" s="51">
        <v>0</v>
      </c>
      <c r="I501" s="51">
        <v>6.4</v>
      </c>
      <c r="J501" s="51">
        <v>26.8</v>
      </c>
      <c r="K501" s="52" t="s">
        <v>77</v>
      </c>
      <c r="L501" s="51">
        <v>3</v>
      </c>
    </row>
    <row r="502" spans="1:12" ht="15" x14ac:dyDescent="0.25">
      <c r="A502" s="25"/>
      <c r="B502" s="16"/>
      <c r="C502" s="11"/>
      <c r="D502" s="7" t="s">
        <v>23</v>
      </c>
      <c r="E502" s="50" t="s">
        <v>66</v>
      </c>
      <c r="F502" s="65">
        <v>30</v>
      </c>
      <c r="G502" s="65">
        <v>2.2999999999999998</v>
      </c>
      <c r="H502" s="65">
        <v>0.2</v>
      </c>
      <c r="I502" s="65">
        <v>14.8</v>
      </c>
      <c r="J502" s="65">
        <v>70.3</v>
      </c>
      <c r="K502" s="67" t="s">
        <v>57</v>
      </c>
      <c r="L502" s="65">
        <v>3</v>
      </c>
    </row>
    <row r="503" spans="1:12" ht="15" x14ac:dyDescent="0.25">
      <c r="A503" s="25"/>
      <c r="B503" s="16"/>
      <c r="C503" s="11"/>
      <c r="D503" s="68" t="s">
        <v>33</v>
      </c>
      <c r="E503" s="50" t="s">
        <v>65</v>
      </c>
      <c r="F503" s="65">
        <v>30</v>
      </c>
      <c r="G503" s="65">
        <v>2</v>
      </c>
      <c r="H503" s="65">
        <v>0.4</v>
      </c>
      <c r="I503" s="65">
        <v>11.9</v>
      </c>
      <c r="J503" s="65">
        <v>58.7</v>
      </c>
      <c r="K503" s="67" t="s">
        <v>57</v>
      </c>
      <c r="L503" s="65">
        <v>2.5</v>
      </c>
    </row>
    <row r="504" spans="1:12" ht="15" x14ac:dyDescent="0.25">
      <c r="A504" s="25"/>
      <c r="B504" s="16"/>
      <c r="C504" s="11"/>
      <c r="D504" s="68" t="s">
        <v>108</v>
      </c>
      <c r="E504" s="50" t="s">
        <v>109</v>
      </c>
      <c r="F504" s="51">
        <v>40</v>
      </c>
      <c r="G504" s="51">
        <v>4.8</v>
      </c>
      <c r="H504" s="51">
        <v>4</v>
      </c>
      <c r="I504" s="51">
        <v>0.3</v>
      </c>
      <c r="J504" s="51">
        <v>56.6</v>
      </c>
      <c r="K504" s="52" t="s">
        <v>110</v>
      </c>
      <c r="L504" s="51">
        <v>5</v>
      </c>
    </row>
    <row r="505" spans="1:12" ht="15" x14ac:dyDescent="0.25">
      <c r="A505" s="26"/>
      <c r="B505" s="18"/>
      <c r="C505" s="8"/>
      <c r="D505" s="19" t="s">
        <v>39</v>
      </c>
      <c r="E505" s="9"/>
      <c r="F505" s="21">
        <f>SUM(F499:F504)</f>
        <v>550</v>
      </c>
      <c r="G505" s="21">
        <f t="shared" ref="G505" si="294">SUM(G499:G504)</f>
        <v>36.799999999999997</v>
      </c>
      <c r="H505" s="21">
        <f t="shared" ref="H505" si="295">SUM(H499:H504)</f>
        <v>32.099999999999994</v>
      </c>
      <c r="I505" s="21">
        <f t="shared" ref="I505" si="296">SUM(I499:I504)</f>
        <v>50.1</v>
      </c>
      <c r="J505" s="21">
        <f t="shared" ref="J505" si="297">SUM(J499:J504)</f>
        <v>636.70000000000005</v>
      </c>
      <c r="K505" s="27"/>
      <c r="L505" s="21">
        <f>SUM(L499:L504)</f>
        <v>77.210000000000008</v>
      </c>
    </row>
    <row r="506" spans="1:12" ht="15" x14ac:dyDescent="0.25">
      <c r="A506" s="28">
        <f>A471</f>
        <v>2</v>
      </c>
      <c r="B506" s="14">
        <f>B471</f>
        <v>5</v>
      </c>
      <c r="C506" s="10" t="s">
        <v>37</v>
      </c>
      <c r="D506" s="12" t="s">
        <v>38</v>
      </c>
      <c r="E506" s="50" t="s">
        <v>78</v>
      </c>
      <c r="F506" s="51">
        <v>200</v>
      </c>
      <c r="G506" s="51">
        <v>5.8</v>
      </c>
      <c r="H506" s="51">
        <v>6.4</v>
      </c>
      <c r="I506" s="51">
        <v>8.1999999999999993</v>
      </c>
      <c r="J506" s="51">
        <v>113.6</v>
      </c>
      <c r="K506" s="52" t="s">
        <v>57</v>
      </c>
      <c r="L506" s="51">
        <v>20</v>
      </c>
    </row>
    <row r="507" spans="1:12" ht="15" x14ac:dyDescent="0.25">
      <c r="A507" s="25"/>
      <c r="B507" s="16"/>
      <c r="C507" s="11"/>
      <c r="D507" s="12" t="s">
        <v>35</v>
      </c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5"/>
      <c r="B508" s="16"/>
      <c r="C508" s="11"/>
      <c r="D508" s="12" t="s">
        <v>31</v>
      </c>
      <c r="E508" s="50"/>
      <c r="F508" s="51"/>
      <c r="G508" s="51"/>
      <c r="H508" s="51"/>
      <c r="I508" s="51"/>
      <c r="J508" s="51"/>
      <c r="K508" s="52"/>
      <c r="L508" s="51"/>
    </row>
    <row r="509" spans="1:12" ht="15" x14ac:dyDescent="0.25">
      <c r="A509" s="25"/>
      <c r="B509" s="16"/>
      <c r="C509" s="11"/>
      <c r="D509" s="12" t="s">
        <v>24</v>
      </c>
      <c r="E509" s="50"/>
      <c r="F509" s="51"/>
      <c r="G509" s="51"/>
      <c r="H509" s="51"/>
      <c r="I509" s="51"/>
      <c r="J509" s="51"/>
      <c r="K509" s="52"/>
      <c r="L509" s="51"/>
    </row>
    <row r="510" spans="1:12" ht="15" x14ac:dyDescent="0.25">
      <c r="A510" s="25"/>
      <c r="B510" s="16"/>
      <c r="C510" s="11"/>
      <c r="D510" s="6"/>
      <c r="E510" s="50"/>
      <c r="F510" s="51"/>
      <c r="G510" s="51"/>
      <c r="H510" s="51"/>
      <c r="I510" s="51"/>
      <c r="J510" s="51"/>
      <c r="K510" s="52"/>
      <c r="L510" s="51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6"/>
      <c r="B512" s="18"/>
      <c r="C512" s="8"/>
      <c r="D512" s="20" t="s">
        <v>39</v>
      </c>
      <c r="E512" s="9"/>
      <c r="F512" s="21">
        <f>SUM(F506:F511)</f>
        <v>200</v>
      </c>
      <c r="G512" s="21">
        <f t="shared" ref="G512" si="298">SUM(G506:G511)</f>
        <v>5.8</v>
      </c>
      <c r="H512" s="21">
        <f t="shared" ref="H512" si="299">SUM(H506:H511)</f>
        <v>6.4</v>
      </c>
      <c r="I512" s="21">
        <f t="shared" ref="I512" si="300">SUM(I506:I511)</f>
        <v>8.1999999999999993</v>
      </c>
      <c r="J512" s="21">
        <f t="shared" ref="J512" si="301">SUM(J506:J511)</f>
        <v>113.6</v>
      </c>
      <c r="K512" s="27"/>
      <c r="L512" s="21">
        <f>SUM(L506:L511)</f>
        <v>20</v>
      </c>
    </row>
    <row r="513" spans="1:12" ht="15.75" customHeight="1" thickBot="1" x14ac:dyDescent="0.25">
      <c r="A513" s="31">
        <f>A471</f>
        <v>2</v>
      </c>
      <c r="B513" s="32">
        <f>B471</f>
        <v>5</v>
      </c>
      <c r="C513" s="58" t="s">
        <v>4</v>
      </c>
      <c r="D513" s="76"/>
      <c r="E513" s="33"/>
      <c r="F513" s="34">
        <f>F479+F483+F493+F498+F505+F512</f>
        <v>2310</v>
      </c>
      <c r="G513" s="34">
        <f t="shared" ref="G513" si="302">G479+G483+G493+G498+G505+G512</f>
        <v>101.60000000000001</v>
      </c>
      <c r="H513" s="34">
        <f t="shared" ref="H513" si="303">H479+H483+H493+H498+H505+H512</f>
        <v>102.69999999999999</v>
      </c>
      <c r="I513" s="34">
        <f t="shared" ref="I513" si="304">I479+I483+I493+I498+I505+I512</f>
        <v>285.3</v>
      </c>
      <c r="J513" s="34">
        <f t="shared" ref="J513" si="305">J479+J483+J493+J498+J505+J512</f>
        <v>2419.9999999999995</v>
      </c>
      <c r="K513" s="35"/>
      <c r="L513" s="34">
        <f t="shared" ref="L513" si="306">L479+L483+L493+L498+L505+L512</f>
        <v>294.77</v>
      </c>
    </row>
    <row r="514" spans="1:12" ht="15" x14ac:dyDescent="0.25">
      <c r="A514" s="22">
        <v>2</v>
      </c>
      <c r="B514" s="23">
        <v>6</v>
      </c>
      <c r="C514" s="24" t="s">
        <v>20</v>
      </c>
      <c r="D514" s="5" t="s">
        <v>21</v>
      </c>
      <c r="E514" s="47" t="s">
        <v>258</v>
      </c>
      <c r="F514" s="48">
        <v>150</v>
      </c>
      <c r="G514" s="48">
        <v>6.1</v>
      </c>
      <c r="H514" s="48">
        <v>7.2</v>
      </c>
      <c r="I514" s="48">
        <v>35.6</v>
      </c>
      <c r="J514" s="48">
        <v>231.8</v>
      </c>
      <c r="K514" s="49">
        <v>174</v>
      </c>
      <c r="L514" s="48">
        <v>18</v>
      </c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7" t="s">
        <v>22</v>
      </c>
      <c r="E516" s="50" t="s">
        <v>139</v>
      </c>
      <c r="F516" s="51">
        <v>180</v>
      </c>
      <c r="G516" s="51">
        <v>2.9</v>
      </c>
      <c r="H516" s="51">
        <v>2.2000000000000002</v>
      </c>
      <c r="I516" s="51">
        <v>9.8000000000000007</v>
      </c>
      <c r="J516" s="51">
        <v>70.7</v>
      </c>
      <c r="K516" s="52" t="s">
        <v>51</v>
      </c>
      <c r="L516" s="51">
        <v>9.5</v>
      </c>
    </row>
    <row r="517" spans="1:12" ht="15" x14ac:dyDescent="0.25">
      <c r="A517" s="25"/>
      <c r="B517" s="16"/>
      <c r="C517" s="11"/>
      <c r="D517" s="7" t="s">
        <v>23</v>
      </c>
      <c r="E517" s="50" t="s">
        <v>66</v>
      </c>
      <c r="F517" s="65">
        <v>30</v>
      </c>
      <c r="G517" s="65">
        <v>2.2999999999999998</v>
      </c>
      <c r="H517" s="65">
        <v>0.2</v>
      </c>
      <c r="I517" s="65">
        <v>14.8</v>
      </c>
      <c r="J517" s="65">
        <v>70.3</v>
      </c>
      <c r="K517" s="67" t="s">
        <v>57</v>
      </c>
      <c r="L517" s="65">
        <v>4</v>
      </c>
    </row>
    <row r="518" spans="1:12" ht="15" x14ac:dyDescent="0.25">
      <c r="A518" s="25"/>
      <c r="B518" s="16"/>
      <c r="C518" s="11"/>
      <c r="D518" s="7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8" t="s">
        <v>33</v>
      </c>
      <c r="E519" s="50" t="s">
        <v>65</v>
      </c>
      <c r="F519" s="65">
        <v>30</v>
      </c>
      <c r="G519" s="65">
        <v>2</v>
      </c>
      <c r="H519" s="65">
        <v>0.4</v>
      </c>
      <c r="I519" s="65">
        <v>11.9</v>
      </c>
      <c r="J519" s="65">
        <v>58.7</v>
      </c>
      <c r="K519" s="67" t="s">
        <v>57</v>
      </c>
      <c r="L519" s="65">
        <v>2.5</v>
      </c>
    </row>
    <row r="520" spans="1:12" ht="15" x14ac:dyDescent="0.25">
      <c r="A520" s="25"/>
      <c r="B520" s="16"/>
      <c r="C520" s="11"/>
      <c r="D520" s="68" t="s">
        <v>115</v>
      </c>
      <c r="E520" s="50" t="s">
        <v>116</v>
      </c>
      <c r="F520" s="51">
        <v>20</v>
      </c>
      <c r="G520" s="51">
        <v>4.5999999999999996</v>
      </c>
      <c r="H520" s="51">
        <v>5.9</v>
      </c>
      <c r="I520" s="51">
        <v>0</v>
      </c>
      <c r="J520" s="51">
        <v>71.7</v>
      </c>
      <c r="K520" s="52" t="s">
        <v>117</v>
      </c>
      <c r="L520" s="51">
        <v>3</v>
      </c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SUM(F514:F520)</f>
        <v>410</v>
      </c>
      <c r="G521" s="21">
        <f t="shared" ref="G521" si="307">SUM(G514:G520)</f>
        <v>17.899999999999999</v>
      </c>
      <c r="H521" s="21">
        <f t="shared" ref="H521" si="308">SUM(H514:H520)</f>
        <v>15.9</v>
      </c>
      <c r="I521" s="21">
        <f t="shared" ref="I521" si="309">SUM(I514:I520)</f>
        <v>72.100000000000009</v>
      </c>
      <c r="J521" s="21">
        <f t="shared" ref="J521" si="310">SUM(J514:J520)</f>
        <v>503.2</v>
      </c>
      <c r="K521" s="27"/>
      <c r="L521" s="21">
        <f>SUM(L514:L520)</f>
        <v>37</v>
      </c>
    </row>
    <row r="522" spans="1:12" ht="15" x14ac:dyDescent="0.25">
      <c r="A522" s="28">
        <f>A514</f>
        <v>2</v>
      </c>
      <c r="B522" s="14">
        <f>B514</f>
        <v>6</v>
      </c>
      <c r="C522" s="10" t="s">
        <v>25</v>
      </c>
      <c r="D522" s="12" t="s">
        <v>24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68" t="s">
        <v>54</v>
      </c>
      <c r="E523" s="50" t="s">
        <v>87</v>
      </c>
      <c r="F523" s="51">
        <v>200</v>
      </c>
      <c r="G523" s="51">
        <v>0.6</v>
      </c>
      <c r="H523" s="51">
        <v>0.4</v>
      </c>
      <c r="I523" s="51">
        <v>32.6</v>
      </c>
      <c r="J523" s="51">
        <v>136.4</v>
      </c>
      <c r="K523" s="52" t="s">
        <v>57</v>
      </c>
      <c r="L523" s="51">
        <v>19</v>
      </c>
    </row>
    <row r="524" spans="1:12" ht="15" x14ac:dyDescent="0.25">
      <c r="A524" s="25"/>
      <c r="B524" s="16"/>
      <c r="C524" s="11"/>
      <c r="D524" s="6"/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6"/>
      <c r="B525" s="18"/>
      <c r="C525" s="8"/>
      <c r="D525" s="19" t="s">
        <v>39</v>
      </c>
      <c r="E525" s="9"/>
      <c r="F525" s="21">
        <f>SUM(F522:F524)</f>
        <v>200</v>
      </c>
      <c r="G525" s="21">
        <f t="shared" ref="G525" si="311">SUM(G522:G524)</f>
        <v>0.6</v>
      </c>
      <c r="H525" s="21">
        <f t="shared" ref="H525" si="312">SUM(H522:H524)</f>
        <v>0.4</v>
      </c>
      <c r="I525" s="21">
        <f t="shared" ref="I525" si="313">SUM(I522:I524)</f>
        <v>32.6</v>
      </c>
      <c r="J525" s="21">
        <f t="shared" ref="J525" si="314">SUM(J522:J524)</f>
        <v>136.4</v>
      </c>
      <c r="K525" s="27"/>
      <c r="L525" s="21">
        <f>SUM(L522:L524)</f>
        <v>19</v>
      </c>
    </row>
    <row r="526" spans="1:12" ht="15" x14ac:dyDescent="0.25">
      <c r="A526" s="28">
        <f>A514</f>
        <v>2</v>
      </c>
      <c r="B526" s="14">
        <f>B514</f>
        <v>6</v>
      </c>
      <c r="C526" s="10" t="s">
        <v>26</v>
      </c>
      <c r="D526" s="7" t="s">
        <v>27</v>
      </c>
      <c r="E526" s="50" t="s">
        <v>179</v>
      </c>
      <c r="F526" s="51">
        <v>60</v>
      </c>
      <c r="G526" s="51">
        <v>1.3</v>
      </c>
      <c r="H526" s="51">
        <v>4.3</v>
      </c>
      <c r="I526" s="51">
        <v>6.1</v>
      </c>
      <c r="J526" s="51">
        <v>67.900000000000006</v>
      </c>
      <c r="K526" s="52" t="s">
        <v>180</v>
      </c>
      <c r="L526" s="51">
        <v>9</v>
      </c>
    </row>
    <row r="527" spans="1:12" ht="15" x14ac:dyDescent="0.25">
      <c r="A527" s="25"/>
      <c r="B527" s="16"/>
      <c r="C527" s="11"/>
      <c r="D527" s="7" t="s">
        <v>28</v>
      </c>
      <c r="E527" s="50" t="s">
        <v>142</v>
      </c>
      <c r="F527" s="51">
        <v>200</v>
      </c>
      <c r="G527" s="51">
        <v>6.5</v>
      </c>
      <c r="H527" s="51">
        <v>2.8</v>
      </c>
      <c r="I527" s="51">
        <v>14.9</v>
      </c>
      <c r="J527" s="51">
        <v>110.9</v>
      </c>
      <c r="K527" s="52" t="s">
        <v>259</v>
      </c>
      <c r="L527" s="51">
        <v>19</v>
      </c>
    </row>
    <row r="528" spans="1:12" ht="15" x14ac:dyDescent="0.25">
      <c r="A528" s="25"/>
      <c r="B528" s="16"/>
      <c r="C528" s="11"/>
      <c r="D528" s="7" t="s">
        <v>29</v>
      </c>
      <c r="E528" s="50" t="s">
        <v>260</v>
      </c>
      <c r="F528" s="51">
        <v>270</v>
      </c>
      <c r="G528" s="51">
        <v>33.5</v>
      </c>
      <c r="H528" s="51">
        <v>8.4</v>
      </c>
      <c r="I528" s="51">
        <v>23.7</v>
      </c>
      <c r="J528" s="51">
        <v>304.60000000000002</v>
      </c>
      <c r="K528" s="52" t="s">
        <v>261</v>
      </c>
      <c r="L528" s="51">
        <v>59.06</v>
      </c>
    </row>
    <row r="529" spans="1:12" ht="15" x14ac:dyDescent="0.25">
      <c r="A529" s="25"/>
      <c r="B529" s="16"/>
      <c r="C529" s="11"/>
      <c r="D529" s="7" t="s">
        <v>30</v>
      </c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7" t="s">
        <v>31</v>
      </c>
      <c r="E530" s="50" t="s">
        <v>96</v>
      </c>
      <c r="F530" s="51">
        <v>200</v>
      </c>
      <c r="G530" s="51">
        <v>0.4</v>
      </c>
      <c r="H530" s="51">
        <v>0.1</v>
      </c>
      <c r="I530" s="51">
        <v>18.3</v>
      </c>
      <c r="J530" s="51">
        <v>75.900000000000006</v>
      </c>
      <c r="K530" s="52" t="s">
        <v>97</v>
      </c>
      <c r="L530" s="51">
        <v>17</v>
      </c>
    </row>
    <row r="531" spans="1:12" ht="15" x14ac:dyDescent="0.25">
      <c r="A531" s="25"/>
      <c r="B531" s="16"/>
      <c r="C531" s="11"/>
      <c r="D531" s="7" t="s">
        <v>32</v>
      </c>
      <c r="E531" s="50" t="s">
        <v>66</v>
      </c>
      <c r="F531" s="65">
        <v>30</v>
      </c>
      <c r="G531" s="65">
        <v>2.2999999999999998</v>
      </c>
      <c r="H531" s="65">
        <v>0.2</v>
      </c>
      <c r="I531" s="65">
        <v>14.8</v>
      </c>
      <c r="J531" s="65">
        <v>70.3</v>
      </c>
      <c r="K531" s="67" t="s">
        <v>57</v>
      </c>
      <c r="L531" s="65">
        <v>3</v>
      </c>
    </row>
    <row r="532" spans="1:12" ht="15" x14ac:dyDescent="0.25">
      <c r="A532" s="25"/>
      <c r="B532" s="16"/>
      <c r="C532" s="11"/>
      <c r="D532" s="72" t="s">
        <v>33</v>
      </c>
      <c r="E532" s="50" t="s">
        <v>65</v>
      </c>
      <c r="F532" s="65">
        <v>30</v>
      </c>
      <c r="G532" s="65">
        <v>2</v>
      </c>
      <c r="H532" s="65">
        <v>0.4</v>
      </c>
      <c r="I532" s="65">
        <v>11.9</v>
      </c>
      <c r="J532" s="65">
        <v>58.7</v>
      </c>
      <c r="K532" s="67" t="s">
        <v>57</v>
      </c>
      <c r="L532" s="65">
        <v>2.5</v>
      </c>
    </row>
    <row r="533" spans="1:12" ht="15" x14ac:dyDescent="0.25">
      <c r="A533" s="25"/>
      <c r="B533" s="16"/>
      <c r="C533" s="11"/>
      <c r="D533" s="6"/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6"/>
      <c r="B535" s="18"/>
      <c r="C535" s="8"/>
      <c r="D535" s="19" t="s">
        <v>39</v>
      </c>
      <c r="E535" s="9"/>
      <c r="F535" s="21">
        <f>SUM(F526:F534)</f>
        <v>790</v>
      </c>
      <c r="G535" s="21">
        <f t="shared" ref="G535" si="315">SUM(G526:G534)</f>
        <v>45.999999999999993</v>
      </c>
      <c r="H535" s="21">
        <f t="shared" ref="H535" si="316">SUM(H526:H534)</f>
        <v>16.2</v>
      </c>
      <c r="I535" s="21">
        <f t="shared" ref="I535" si="317">SUM(I526:I534)</f>
        <v>89.7</v>
      </c>
      <c r="J535" s="21">
        <f t="shared" ref="J535" si="318">SUM(J526:J534)</f>
        <v>688.30000000000007</v>
      </c>
      <c r="K535" s="27"/>
      <c r="L535" s="21">
        <f>SUM(L526:L534)</f>
        <v>109.56</v>
      </c>
    </row>
    <row r="536" spans="1:12" ht="15" x14ac:dyDescent="0.25">
      <c r="A536" s="28">
        <f>A514</f>
        <v>2</v>
      </c>
      <c r="B536" s="14">
        <f>B514</f>
        <v>6</v>
      </c>
      <c r="C536" s="10" t="s">
        <v>34</v>
      </c>
      <c r="D536" s="12" t="s">
        <v>35</v>
      </c>
      <c r="E536" s="50" t="s">
        <v>262</v>
      </c>
      <c r="F536" s="51">
        <v>105</v>
      </c>
      <c r="G536" s="51">
        <v>8.1</v>
      </c>
      <c r="H536" s="51">
        <v>2.5</v>
      </c>
      <c r="I536" s="51">
        <v>56.1</v>
      </c>
      <c r="J536" s="51">
        <v>279.3</v>
      </c>
      <c r="K536" s="52" t="s">
        <v>57</v>
      </c>
      <c r="L536" s="51">
        <v>23</v>
      </c>
    </row>
    <row r="537" spans="1:12" ht="15" x14ac:dyDescent="0.25">
      <c r="A537" s="25"/>
      <c r="B537" s="16"/>
      <c r="C537" s="11"/>
      <c r="D537" s="12" t="s">
        <v>31</v>
      </c>
      <c r="E537" s="50" t="s">
        <v>263</v>
      </c>
      <c r="F537" s="51">
        <v>200</v>
      </c>
      <c r="G537" s="51">
        <v>0.3</v>
      </c>
      <c r="H537" s="51">
        <v>0.1</v>
      </c>
      <c r="I537" s="51">
        <v>2</v>
      </c>
      <c r="J537" s="51">
        <v>10.1</v>
      </c>
      <c r="K537" s="52">
        <v>345</v>
      </c>
      <c r="L537" s="51">
        <v>17</v>
      </c>
    </row>
    <row r="538" spans="1:12" ht="15" x14ac:dyDescent="0.25">
      <c r="A538" s="25"/>
      <c r="B538" s="16"/>
      <c r="C538" s="11"/>
      <c r="D538" s="68"/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6"/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6"/>
      <c r="B540" s="18"/>
      <c r="C540" s="8"/>
      <c r="D540" s="19" t="s">
        <v>39</v>
      </c>
      <c r="E540" s="9"/>
      <c r="F540" s="21">
        <f>SUM(F536:F539)</f>
        <v>305</v>
      </c>
      <c r="G540" s="21">
        <f t="shared" ref="G540" si="319">SUM(G536:G539)</f>
        <v>8.4</v>
      </c>
      <c r="H540" s="21">
        <f t="shared" ref="H540" si="320">SUM(H536:H539)</f>
        <v>2.6</v>
      </c>
      <c r="I540" s="21">
        <f t="shared" ref="I540" si="321">SUM(I536:I539)</f>
        <v>58.1</v>
      </c>
      <c r="J540" s="21">
        <f t="shared" ref="J540" si="322">SUM(J536:J539)</f>
        <v>289.40000000000003</v>
      </c>
      <c r="K540" s="27"/>
      <c r="L540" s="21">
        <f>SUM(L536:L539)</f>
        <v>40</v>
      </c>
    </row>
    <row r="541" spans="1:12" ht="15" x14ac:dyDescent="0.25">
      <c r="A541" s="28">
        <f>A514</f>
        <v>2</v>
      </c>
      <c r="B541" s="14">
        <f>B514</f>
        <v>6</v>
      </c>
      <c r="C541" s="10" t="s">
        <v>36</v>
      </c>
      <c r="D541" s="7" t="s">
        <v>21</v>
      </c>
      <c r="E541" s="66" t="s">
        <v>181</v>
      </c>
      <c r="F541" s="65">
        <v>90</v>
      </c>
      <c r="G541" s="65">
        <v>15.1</v>
      </c>
      <c r="H541" s="65">
        <v>14.3</v>
      </c>
      <c r="I541" s="65">
        <v>6</v>
      </c>
      <c r="J541" s="65">
        <v>212.8</v>
      </c>
      <c r="K541" s="67" t="s">
        <v>182</v>
      </c>
      <c r="L541" s="65">
        <v>40.71</v>
      </c>
    </row>
    <row r="542" spans="1:12" ht="15" x14ac:dyDescent="0.25">
      <c r="A542" s="25"/>
      <c r="B542" s="16"/>
      <c r="C542" s="11"/>
      <c r="D542" s="7" t="s">
        <v>30</v>
      </c>
      <c r="E542" s="66" t="s">
        <v>100</v>
      </c>
      <c r="F542" s="65">
        <v>150</v>
      </c>
      <c r="G542" s="65">
        <v>8.1999999999999993</v>
      </c>
      <c r="H542" s="65">
        <v>6.3</v>
      </c>
      <c r="I542" s="65">
        <v>35.9</v>
      </c>
      <c r="J542" s="65">
        <v>233.7</v>
      </c>
      <c r="K542" s="67" t="s">
        <v>101</v>
      </c>
      <c r="L542" s="65">
        <v>18</v>
      </c>
    </row>
    <row r="543" spans="1:12" ht="15" x14ac:dyDescent="0.25">
      <c r="A543" s="25"/>
      <c r="B543" s="16"/>
      <c r="C543" s="11"/>
      <c r="D543" s="7" t="s">
        <v>31</v>
      </c>
      <c r="E543" s="50" t="s">
        <v>106</v>
      </c>
      <c r="F543" s="51">
        <v>200</v>
      </c>
      <c r="G543" s="51">
        <v>0.2</v>
      </c>
      <c r="H543" s="51">
        <v>0</v>
      </c>
      <c r="I543" s="51">
        <v>0.1</v>
      </c>
      <c r="J543" s="51">
        <v>1.4</v>
      </c>
      <c r="K543" s="52" t="s">
        <v>107</v>
      </c>
      <c r="L543" s="51">
        <v>3</v>
      </c>
    </row>
    <row r="544" spans="1:12" ht="15" x14ac:dyDescent="0.25">
      <c r="A544" s="25"/>
      <c r="B544" s="16"/>
      <c r="C544" s="11"/>
      <c r="D544" s="7" t="s">
        <v>23</v>
      </c>
      <c r="E544" s="50" t="s">
        <v>66</v>
      </c>
      <c r="F544" s="65">
        <v>30</v>
      </c>
      <c r="G544" s="65">
        <v>2.2999999999999998</v>
      </c>
      <c r="H544" s="65">
        <v>0.2</v>
      </c>
      <c r="I544" s="65">
        <v>14.8</v>
      </c>
      <c r="J544" s="65">
        <v>70.3</v>
      </c>
      <c r="K544" s="67" t="s">
        <v>57</v>
      </c>
      <c r="L544" s="65">
        <v>3</v>
      </c>
    </row>
    <row r="545" spans="1:12" ht="15" x14ac:dyDescent="0.25">
      <c r="A545" s="25"/>
      <c r="B545" s="16"/>
      <c r="C545" s="11"/>
      <c r="D545" s="68" t="s">
        <v>33</v>
      </c>
      <c r="E545" s="50" t="s">
        <v>65</v>
      </c>
      <c r="F545" s="65">
        <v>30</v>
      </c>
      <c r="G545" s="65">
        <v>2</v>
      </c>
      <c r="H545" s="65">
        <v>0.4</v>
      </c>
      <c r="I545" s="65">
        <v>11.9</v>
      </c>
      <c r="J545" s="65">
        <v>58.7</v>
      </c>
      <c r="K545" s="67" t="s">
        <v>57</v>
      </c>
      <c r="L545" s="65">
        <v>2.5</v>
      </c>
    </row>
    <row r="546" spans="1:12" ht="15" x14ac:dyDescent="0.25">
      <c r="A546" s="25"/>
      <c r="B546" s="16"/>
      <c r="C546" s="11"/>
      <c r="D546" s="6"/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6"/>
      <c r="B547" s="18"/>
      <c r="C547" s="8"/>
      <c r="D547" s="19" t="s">
        <v>39</v>
      </c>
      <c r="E547" s="9"/>
      <c r="F547" s="21">
        <f>SUM(F541:F546)</f>
        <v>500</v>
      </c>
      <c r="G547" s="21">
        <f t="shared" ref="G547" si="323">SUM(G541:G546)</f>
        <v>27.799999999999997</v>
      </c>
      <c r="H547" s="21">
        <f t="shared" ref="H547" si="324">SUM(H541:H546)</f>
        <v>21.2</v>
      </c>
      <c r="I547" s="21">
        <f t="shared" ref="I547" si="325">SUM(I541:I546)</f>
        <v>68.7</v>
      </c>
      <c r="J547" s="21">
        <f t="shared" ref="J547" si="326">SUM(J541:J546)</f>
        <v>576.9</v>
      </c>
      <c r="K547" s="27"/>
      <c r="L547" s="21">
        <f>SUM(L541:L546)</f>
        <v>67.210000000000008</v>
      </c>
    </row>
    <row r="548" spans="1:12" ht="15" x14ac:dyDescent="0.25">
      <c r="A548" s="28">
        <f>A514</f>
        <v>2</v>
      </c>
      <c r="B548" s="14">
        <f>B514</f>
        <v>6</v>
      </c>
      <c r="C548" s="10" t="s">
        <v>37</v>
      </c>
      <c r="D548" s="12" t="s">
        <v>38</v>
      </c>
      <c r="E548" s="50" t="s">
        <v>191</v>
      </c>
      <c r="F548" s="51">
        <v>222</v>
      </c>
      <c r="G548" s="51">
        <v>6.4</v>
      </c>
      <c r="H548" s="51">
        <v>5.6</v>
      </c>
      <c r="I548" s="51">
        <v>9.1</v>
      </c>
      <c r="J548" s="51">
        <v>112.1</v>
      </c>
      <c r="K548" s="52" t="s">
        <v>57</v>
      </c>
      <c r="L548" s="51">
        <v>22</v>
      </c>
    </row>
    <row r="549" spans="1:12" ht="15" x14ac:dyDescent="0.25">
      <c r="A549" s="25"/>
      <c r="B549" s="16"/>
      <c r="C549" s="11"/>
      <c r="D549" s="12" t="s">
        <v>35</v>
      </c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5"/>
      <c r="B550" s="16"/>
      <c r="C550" s="11"/>
      <c r="D550" s="12" t="s">
        <v>31</v>
      </c>
      <c r="E550" s="50"/>
      <c r="F550" s="51"/>
      <c r="G550" s="51"/>
      <c r="H550" s="51"/>
      <c r="I550" s="51"/>
      <c r="J550" s="51"/>
      <c r="K550" s="52"/>
      <c r="L550" s="51"/>
    </row>
    <row r="551" spans="1:12" ht="15" x14ac:dyDescent="0.25">
      <c r="A551" s="25"/>
      <c r="B551" s="16"/>
      <c r="C551" s="11"/>
      <c r="D551" s="12" t="s">
        <v>24</v>
      </c>
      <c r="E551" s="50"/>
      <c r="F551" s="51"/>
      <c r="G551" s="51"/>
      <c r="H551" s="51"/>
      <c r="I551" s="51"/>
      <c r="J551" s="51"/>
      <c r="K551" s="52"/>
      <c r="L551" s="51"/>
    </row>
    <row r="552" spans="1:12" ht="15" x14ac:dyDescent="0.25">
      <c r="A552" s="25"/>
      <c r="B552" s="16"/>
      <c r="C552" s="11"/>
      <c r="D552" s="6"/>
      <c r="E552" s="50"/>
      <c r="F552" s="51"/>
      <c r="G552" s="51"/>
      <c r="H552" s="51"/>
      <c r="I552" s="51"/>
      <c r="J552" s="51"/>
      <c r="K552" s="52"/>
      <c r="L552" s="51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6"/>
      <c r="B554" s="18"/>
      <c r="C554" s="8"/>
      <c r="D554" s="20" t="s">
        <v>39</v>
      </c>
      <c r="E554" s="9"/>
      <c r="F554" s="21">
        <f>SUM(F548:F553)</f>
        <v>222</v>
      </c>
      <c r="G554" s="21">
        <f t="shared" ref="G554" si="327">SUM(G548:G553)</f>
        <v>6.4</v>
      </c>
      <c r="H554" s="21">
        <f t="shared" ref="H554" si="328">SUM(H548:H553)</f>
        <v>5.6</v>
      </c>
      <c r="I554" s="21">
        <f t="shared" ref="I554" si="329">SUM(I548:I553)</f>
        <v>9.1</v>
      </c>
      <c r="J554" s="21">
        <f t="shared" ref="J554" si="330">SUM(J548:J553)</f>
        <v>112.1</v>
      </c>
      <c r="K554" s="27"/>
      <c r="L554" s="21">
        <f>SUM(L548:L553)</f>
        <v>22</v>
      </c>
    </row>
    <row r="555" spans="1:12" ht="15.75" customHeight="1" thickBot="1" x14ac:dyDescent="0.25">
      <c r="A555" s="31">
        <f>A514</f>
        <v>2</v>
      </c>
      <c r="B555" s="32">
        <f>B514</f>
        <v>6</v>
      </c>
      <c r="C555" s="58" t="s">
        <v>4</v>
      </c>
      <c r="D555" s="76"/>
      <c r="E555" s="33"/>
      <c r="F555" s="34">
        <f>F521+F525+F535+F540+F547+F554</f>
        <v>2427</v>
      </c>
      <c r="G555" s="34">
        <f t="shared" ref="G555" si="331">G521+G525+G535+G540+G547+G554</f>
        <v>107.10000000000001</v>
      </c>
      <c r="H555" s="34">
        <f t="shared" ref="H555" si="332">H521+H525+H535+H540+H547+H554</f>
        <v>61.9</v>
      </c>
      <c r="I555" s="34">
        <f t="shared" ref="I555" si="333">I521+I525+I535+I540+I547+I554</f>
        <v>330.30000000000007</v>
      </c>
      <c r="J555" s="34">
        <f t="shared" ref="J555" si="334">J521+J525+J535+J540+J547+J554</f>
        <v>2306.3000000000002</v>
      </c>
      <c r="K555" s="35"/>
      <c r="L555" s="34">
        <f t="shared" ref="L555" si="335">L521+L525+L535+L540+L547+L554</f>
        <v>294.77</v>
      </c>
    </row>
    <row r="556" spans="1:12" ht="15" x14ac:dyDescent="0.25">
      <c r="A556" s="22">
        <v>2</v>
      </c>
      <c r="B556" s="23">
        <v>7</v>
      </c>
      <c r="C556" s="24" t="s">
        <v>20</v>
      </c>
      <c r="D556" s="5" t="s">
        <v>21</v>
      </c>
      <c r="E556" s="47" t="s">
        <v>264</v>
      </c>
      <c r="F556" s="48">
        <v>160</v>
      </c>
      <c r="G556" s="48">
        <v>5.5</v>
      </c>
      <c r="H556" s="48">
        <v>6</v>
      </c>
      <c r="I556" s="48">
        <v>19.7</v>
      </c>
      <c r="J556" s="48">
        <v>154.1</v>
      </c>
      <c r="K556" s="49" t="s">
        <v>265</v>
      </c>
      <c r="L556" s="48">
        <v>18</v>
      </c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7" t="s">
        <v>22</v>
      </c>
      <c r="E558" s="50" t="s">
        <v>76</v>
      </c>
      <c r="F558" s="51">
        <v>180</v>
      </c>
      <c r="G558" s="51">
        <v>0.1</v>
      </c>
      <c r="H558" s="51">
        <v>0</v>
      </c>
      <c r="I558" s="51">
        <v>4.7</v>
      </c>
      <c r="J558" s="51">
        <v>19.2</v>
      </c>
      <c r="K558" s="52" t="s">
        <v>176</v>
      </c>
      <c r="L558" s="51">
        <v>3</v>
      </c>
    </row>
    <row r="559" spans="1:12" ht="15" x14ac:dyDescent="0.25">
      <c r="A559" s="25"/>
      <c r="B559" s="16"/>
      <c r="C559" s="11"/>
      <c r="D559" s="7" t="s">
        <v>23</v>
      </c>
      <c r="E559" s="50" t="s">
        <v>66</v>
      </c>
      <c r="F559" s="65">
        <v>30</v>
      </c>
      <c r="G559" s="65">
        <v>2.2999999999999998</v>
      </c>
      <c r="H559" s="65">
        <v>0.2</v>
      </c>
      <c r="I559" s="65">
        <v>14.8</v>
      </c>
      <c r="J559" s="65">
        <v>70.3</v>
      </c>
      <c r="K559" s="67" t="s">
        <v>57</v>
      </c>
      <c r="L559" s="65">
        <v>3</v>
      </c>
    </row>
    <row r="560" spans="1:12" ht="15" x14ac:dyDescent="0.25">
      <c r="A560" s="25"/>
      <c r="B560" s="16"/>
      <c r="C560" s="11"/>
      <c r="D560" s="7" t="s">
        <v>24</v>
      </c>
      <c r="E560" s="50"/>
      <c r="F560" s="65"/>
      <c r="G560" s="65"/>
      <c r="H560" s="65"/>
      <c r="I560" s="65"/>
      <c r="J560" s="65"/>
      <c r="K560" s="67"/>
      <c r="L560" s="65"/>
    </row>
    <row r="561" spans="1:12" ht="15" x14ac:dyDescent="0.25">
      <c r="A561" s="25"/>
      <c r="B561" s="16"/>
      <c r="C561" s="11"/>
      <c r="D561" s="6" t="s">
        <v>33</v>
      </c>
      <c r="E561" s="50" t="s">
        <v>65</v>
      </c>
      <c r="F561" s="65">
        <v>30</v>
      </c>
      <c r="G561" s="65">
        <v>2</v>
      </c>
      <c r="H561" s="65">
        <v>0.4</v>
      </c>
      <c r="I561" s="65">
        <v>11.9</v>
      </c>
      <c r="J561" s="65">
        <v>58.7</v>
      </c>
      <c r="K561" s="67" t="s">
        <v>57</v>
      </c>
      <c r="L561" s="65">
        <v>2.5</v>
      </c>
    </row>
    <row r="562" spans="1:12" ht="15" x14ac:dyDescent="0.25">
      <c r="A562" s="25"/>
      <c r="B562" s="16"/>
      <c r="C562" s="11"/>
      <c r="D562" s="68" t="s">
        <v>84</v>
      </c>
      <c r="E562" s="50" t="s">
        <v>85</v>
      </c>
      <c r="F562" s="51">
        <v>10</v>
      </c>
      <c r="G562" s="51">
        <v>0.1</v>
      </c>
      <c r="H562" s="51">
        <v>7.3</v>
      </c>
      <c r="I562" s="51">
        <v>0.1</v>
      </c>
      <c r="J562" s="51">
        <v>66.099999999999994</v>
      </c>
      <c r="K562" s="52" t="s">
        <v>86</v>
      </c>
      <c r="L562" s="51">
        <v>3</v>
      </c>
    </row>
    <row r="563" spans="1:12" ht="15" x14ac:dyDescent="0.25">
      <c r="A563" s="25"/>
      <c r="B563" s="16"/>
      <c r="C563" s="11"/>
      <c r="D563" s="68" t="s">
        <v>115</v>
      </c>
      <c r="E563" s="50" t="s">
        <v>116</v>
      </c>
      <c r="F563" s="51">
        <v>20</v>
      </c>
      <c r="G563" s="51">
        <v>4.5999999999999996</v>
      </c>
      <c r="H563" s="51">
        <v>5.9</v>
      </c>
      <c r="I563" s="51">
        <v>0</v>
      </c>
      <c r="J563" s="51">
        <v>71.7</v>
      </c>
      <c r="K563" s="52" t="s">
        <v>117</v>
      </c>
      <c r="L563" s="51">
        <v>4</v>
      </c>
    </row>
    <row r="564" spans="1:12" ht="15" x14ac:dyDescent="0.25">
      <c r="A564" s="26"/>
      <c r="B564" s="18"/>
      <c r="C564" s="8"/>
      <c r="D564" s="19" t="s">
        <v>39</v>
      </c>
      <c r="E564" s="9"/>
      <c r="F564" s="21">
        <f>SUM(F556:F563)</f>
        <v>430</v>
      </c>
      <c r="G564" s="21">
        <f t="shared" ref="G564" si="336">SUM(G556:G563)</f>
        <v>14.599999999999998</v>
      </c>
      <c r="H564" s="21">
        <f t="shared" ref="H564" si="337">SUM(H556:H563)</f>
        <v>19.8</v>
      </c>
      <c r="I564" s="21">
        <f t="shared" ref="I564" si="338">SUM(I556:I563)</f>
        <v>51.2</v>
      </c>
      <c r="J564" s="21">
        <f t="shared" ref="J564" si="339">SUM(J556:J563)</f>
        <v>440.09999999999997</v>
      </c>
      <c r="K564" s="27"/>
      <c r="L564" s="21">
        <f>SUM(L556:L563)</f>
        <v>33.5</v>
      </c>
    </row>
    <row r="565" spans="1:12" ht="15" x14ac:dyDescent="0.25">
      <c r="A565" s="28">
        <f>A556</f>
        <v>2</v>
      </c>
      <c r="B565" s="14">
        <f>B556</f>
        <v>7</v>
      </c>
      <c r="C565" s="10" t="s">
        <v>25</v>
      </c>
      <c r="D565" s="12" t="s">
        <v>24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6" t="s">
        <v>54</v>
      </c>
      <c r="E566" s="50" t="s">
        <v>55</v>
      </c>
      <c r="F566" s="51">
        <v>200</v>
      </c>
      <c r="G566" s="51">
        <v>1</v>
      </c>
      <c r="H566" s="51">
        <v>0.2</v>
      </c>
      <c r="I566" s="51">
        <v>20.2</v>
      </c>
      <c r="J566" s="51">
        <v>86.6</v>
      </c>
      <c r="K566" s="52" t="s">
        <v>57</v>
      </c>
      <c r="L566" s="51">
        <v>22</v>
      </c>
    </row>
    <row r="567" spans="1:12" ht="15" x14ac:dyDescent="0.25">
      <c r="A567" s="25"/>
      <c r="B567" s="16"/>
      <c r="C567" s="11"/>
      <c r="D567" s="6"/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6"/>
      <c r="B568" s="18"/>
      <c r="C568" s="8"/>
      <c r="D568" s="19" t="s">
        <v>39</v>
      </c>
      <c r="E568" s="9"/>
      <c r="F568" s="21">
        <f>SUM(F565:F567)</f>
        <v>200</v>
      </c>
      <c r="G568" s="21">
        <f t="shared" ref="G568" si="340">SUM(G565:G567)</f>
        <v>1</v>
      </c>
      <c r="H568" s="21">
        <f t="shared" ref="H568" si="341">SUM(H565:H567)</f>
        <v>0.2</v>
      </c>
      <c r="I568" s="21">
        <f t="shared" ref="I568" si="342">SUM(I565:I567)</f>
        <v>20.2</v>
      </c>
      <c r="J568" s="21">
        <f t="shared" ref="J568" si="343">SUM(J565:J567)</f>
        <v>86.6</v>
      </c>
      <c r="K568" s="27"/>
      <c r="L568" s="21">
        <f>SUM(L565:L567)</f>
        <v>22</v>
      </c>
    </row>
    <row r="569" spans="1:12" ht="15" x14ac:dyDescent="0.25">
      <c r="A569" s="28">
        <f>A556</f>
        <v>2</v>
      </c>
      <c r="B569" s="14">
        <f>B556</f>
        <v>7</v>
      </c>
      <c r="C569" s="10" t="s">
        <v>26</v>
      </c>
      <c r="D569" s="7" t="s">
        <v>27</v>
      </c>
      <c r="E569" s="50" t="s">
        <v>195</v>
      </c>
      <c r="F569" s="51">
        <v>60</v>
      </c>
      <c r="G569" s="51">
        <v>0.9</v>
      </c>
      <c r="H569" s="51">
        <v>2.8</v>
      </c>
      <c r="I569" s="51">
        <v>4.4000000000000004</v>
      </c>
      <c r="J569" s="51">
        <v>46.8</v>
      </c>
      <c r="K569" s="52" t="s">
        <v>266</v>
      </c>
      <c r="L569" s="51">
        <v>9</v>
      </c>
    </row>
    <row r="570" spans="1:12" ht="15" x14ac:dyDescent="0.25">
      <c r="A570" s="25"/>
      <c r="B570" s="16"/>
      <c r="C570" s="11"/>
      <c r="D570" s="7" t="s">
        <v>28</v>
      </c>
      <c r="E570" s="50" t="s">
        <v>267</v>
      </c>
      <c r="F570" s="51">
        <v>200</v>
      </c>
      <c r="G570" s="51">
        <v>5.0999999999999996</v>
      </c>
      <c r="H570" s="51">
        <v>5.8</v>
      </c>
      <c r="I570" s="51">
        <v>10.8</v>
      </c>
      <c r="J570" s="51">
        <v>115.6</v>
      </c>
      <c r="K570" s="52" t="s">
        <v>268</v>
      </c>
      <c r="L570" s="51">
        <v>20</v>
      </c>
    </row>
    <row r="571" spans="1:12" ht="15" x14ac:dyDescent="0.25">
      <c r="A571" s="25"/>
      <c r="B571" s="16"/>
      <c r="C571" s="11"/>
      <c r="D571" s="7" t="s">
        <v>29</v>
      </c>
      <c r="E571" s="50" t="s">
        <v>269</v>
      </c>
      <c r="F571" s="51">
        <v>240</v>
      </c>
      <c r="G571" s="51">
        <v>18.399999999999999</v>
      </c>
      <c r="H571" s="51">
        <v>17.7</v>
      </c>
      <c r="I571" s="51">
        <v>46.4</v>
      </c>
      <c r="J571" s="51">
        <v>418.6</v>
      </c>
      <c r="K571" s="52" t="s">
        <v>270</v>
      </c>
      <c r="L571" s="51">
        <v>40.42</v>
      </c>
    </row>
    <row r="572" spans="1:12" ht="15" x14ac:dyDescent="0.25">
      <c r="A572" s="25"/>
      <c r="B572" s="16"/>
      <c r="C572" s="11"/>
      <c r="D572" s="7" t="s">
        <v>30</v>
      </c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5"/>
      <c r="B573" s="16"/>
      <c r="C573" s="11"/>
      <c r="D573" s="7" t="s">
        <v>31</v>
      </c>
      <c r="E573" s="50" t="s">
        <v>271</v>
      </c>
      <c r="F573" s="51">
        <v>180</v>
      </c>
      <c r="G573" s="51">
        <v>0.1</v>
      </c>
      <c r="H573" s="51">
        <v>0.1</v>
      </c>
      <c r="I573" s="51">
        <v>7.1</v>
      </c>
      <c r="J573" s="51">
        <v>29.4</v>
      </c>
      <c r="K573" s="52" t="s">
        <v>272</v>
      </c>
      <c r="L573" s="51">
        <v>17</v>
      </c>
    </row>
    <row r="574" spans="1:12" ht="15" x14ac:dyDescent="0.25">
      <c r="A574" s="25"/>
      <c r="B574" s="16"/>
      <c r="C574" s="11"/>
      <c r="D574" s="7" t="s">
        <v>32</v>
      </c>
      <c r="E574" s="50" t="s">
        <v>66</v>
      </c>
      <c r="F574" s="65">
        <v>30</v>
      </c>
      <c r="G574" s="65">
        <v>2.2999999999999998</v>
      </c>
      <c r="H574" s="65">
        <v>0.2</v>
      </c>
      <c r="I574" s="65">
        <v>14.8</v>
      </c>
      <c r="J574" s="65">
        <v>70.3</v>
      </c>
      <c r="K574" s="67" t="s">
        <v>57</v>
      </c>
      <c r="L574" s="65">
        <v>3</v>
      </c>
    </row>
    <row r="575" spans="1:12" ht="15" x14ac:dyDescent="0.25">
      <c r="A575" s="25"/>
      <c r="B575" s="16"/>
      <c r="C575" s="11"/>
      <c r="D575" s="72" t="s">
        <v>33</v>
      </c>
      <c r="E575" s="50" t="s">
        <v>65</v>
      </c>
      <c r="F575" s="65">
        <v>30</v>
      </c>
      <c r="G575" s="65">
        <v>2</v>
      </c>
      <c r="H575" s="65">
        <v>0.4</v>
      </c>
      <c r="I575" s="65">
        <v>11.9</v>
      </c>
      <c r="J575" s="65">
        <v>58.7</v>
      </c>
      <c r="K575" s="67" t="s">
        <v>57</v>
      </c>
      <c r="L575" s="65">
        <v>2.5</v>
      </c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SUM(F569:F577)</f>
        <v>740</v>
      </c>
      <c r="G578" s="21">
        <f t="shared" ref="G578" si="344">SUM(G569:G577)</f>
        <v>28.8</v>
      </c>
      <c r="H578" s="21">
        <f t="shared" ref="H578" si="345">SUM(H569:H577)</f>
        <v>26.999999999999996</v>
      </c>
      <c r="I578" s="21">
        <f t="shared" ref="I578" si="346">SUM(I569:I577)</f>
        <v>95.4</v>
      </c>
      <c r="J578" s="21">
        <f t="shared" ref="J578" si="347">SUM(J569:J577)</f>
        <v>739.4</v>
      </c>
      <c r="K578" s="27"/>
      <c r="L578" s="21">
        <f>SUM(L569:L577)</f>
        <v>91.92</v>
      </c>
    </row>
    <row r="579" spans="1:12" ht="15" x14ac:dyDescent="0.25">
      <c r="A579" s="28">
        <f>A556</f>
        <v>2</v>
      </c>
      <c r="B579" s="14">
        <f>B556</f>
        <v>7</v>
      </c>
      <c r="C579" s="10" t="s">
        <v>34</v>
      </c>
      <c r="D579" s="12" t="s">
        <v>35</v>
      </c>
      <c r="E579" s="50" t="s">
        <v>224</v>
      </c>
      <c r="F579" s="51">
        <v>100</v>
      </c>
      <c r="G579" s="51">
        <v>8.1</v>
      </c>
      <c r="H579" s="51">
        <v>5.3</v>
      </c>
      <c r="I579" s="51">
        <v>54.9</v>
      </c>
      <c r="J579" s="51">
        <v>299.7</v>
      </c>
      <c r="K579" s="52" t="s">
        <v>57</v>
      </c>
      <c r="L579" s="51">
        <v>22</v>
      </c>
    </row>
    <row r="580" spans="1:12" ht="15" x14ac:dyDescent="0.25">
      <c r="A580" s="25"/>
      <c r="B580" s="16"/>
      <c r="C580" s="11"/>
      <c r="D580" s="12" t="s">
        <v>31</v>
      </c>
      <c r="E580" s="50" t="s">
        <v>200</v>
      </c>
      <c r="F580" s="51">
        <v>200</v>
      </c>
      <c r="G580" s="51">
        <v>0.6</v>
      </c>
      <c r="H580" s="51">
        <v>0.2</v>
      </c>
      <c r="I580" s="51">
        <v>8.8000000000000007</v>
      </c>
      <c r="J580" s="51">
        <v>39.9</v>
      </c>
      <c r="K580" s="52">
        <v>346</v>
      </c>
      <c r="L580" s="51">
        <v>18</v>
      </c>
    </row>
    <row r="581" spans="1:12" ht="15" x14ac:dyDescent="0.25">
      <c r="A581" s="25"/>
      <c r="B581" s="16"/>
      <c r="C581" s="11"/>
      <c r="D581" s="6"/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6"/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6"/>
      <c r="B583" s="18"/>
      <c r="C583" s="8"/>
      <c r="D583" s="19" t="s">
        <v>39</v>
      </c>
      <c r="E583" s="9"/>
      <c r="F583" s="21">
        <f>SUM(F579:F582)</f>
        <v>300</v>
      </c>
      <c r="G583" s="21">
        <f t="shared" ref="G583" si="348">SUM(G579:G582)</f>
        <v>8.6999999999999993</v>
      </c>
      <c r="H583" s="21">
        <f t="shared" ref="H583" si="349">SUM(H579:H582)</f>
        <v>5.5</v>
      </c>
      <c r="I583" s="21">
        <f t="shared" ref="I583" si="350">SUM(I579:I582)</f>
        <v>63.7</v>
      </c>
      <c r="J583" s="21">
        <f t="shared" ref="J583" si="351">SUM(J579:J582)</f>
        <v>339.59999999999997</v>
      </c>
      <c r="K583" s="27"/>
      <c r="L583" s="21">
        <f>SUM(L579:L582)</f>
        <v>40</v>
      </c>
    </row>
    <row r="584" spans="1:12" ht="15" x14ac:dyDescent="0.25">
      <c r="A584" s="28">
        <f>A556</f>
        <v>2</v>
      </c>
      <c r="B584" s="14">
        <f>B556</f>
        <v>7</v>
      </c>
      <c r="C584" s="10" t="s">
        <v>36</v>
      </c>
      <c r="D584" s="7" t="s">
        <v>21</v>
      </c>
      <c r="E584" s="50" t="s">
        <v>92</v>
      </c>
      <c r="F584" s="51">
        <v>90</v>
      </c>
      <c r="G584" s="51">
        <v>16.399999999999999</v>
      </c>
      <c r="H584" s="51">
        <v>15.7</v>
      </c>
      <c r="I584" s="51">
        <v>14.8</v>
      </c>
      <c r="J584" s="51">
        <v>265.7</v>
      </c>
      <c r="K584" s="52" t="s">
        <v>93</v>
      </c>
      <c r="L584" s="51">
        <v>39.85</v>
      </c>
    </row>
    <row r="585" spans="1:12" ht="15" x14ac:dyDescent="0.25">
      <c r="A585" s="25"/>
      <c r="B585" s="16"/>
      <c r="C585" s="11"/>
      <c r="D585" s="7" t="s">
        <v>30</v>
      </c>
      <c r="E585" s="50" t="s">
        <v>128</v>
      </c>
      <c r="F585" s="51">
        <v>160</v>
      </c>
      <c r="G585" s="51">
        <v>3.1</v>
      </c>
      <c r="H585" s="51">
        <v>8</v>
      </c>
      <c r="I585" s="51">
        <v>14.5</v>
      </c>
      <c r="J585" s="51">
        <v>142.19999999999999</v>
      </c>
      <c r="K585" s="52" t="s">
        <v>129</v>
      </c>
      <c r="L585" s="51">
        <v>33</v>
      </c>
    </row>
    <row r="586" spans="1:12" ht="15" x14ac:dyDescent="0.25">
      <c r="A586" s="25"/>
      <c r="B586" s="16"/>
      <c r="C586" s="11"/>
      <c r="D586" s="7" t="s">
        <v>31</v>
      </c>
      <c r="E586" s="50" t="s">
        <v>132</v>
      </c>
      <c r="F586" s="51">
        <v>200</v>
      </c>
      <c r="G586" s="51">
        <v>0.2</v>
      </c>
      <c r="H586" s="51">
        <v>0.1</v>
      </c>
      <c r="I586" s="51">
        <v>7.5</v>
      </c>
      <c r="J586" s="51">
        <v>31.7</v>
      </c>
      <c r="K586" s="52" t="s">
        <v>133</v>
      </c>
      <c r="L586" s="51">
        <v>7</v>
      </c>
    </row>
    <row r="587" spans="1:12" ht="15" x14ac:dyDescent="0.25">
      <c r="A587" s="25"/>
      <c r="B587" s="16"/>
      <c r="C587" s="11"/>
      <c r="D587" s="7" t="s">
        <v>23</v>
      </c>
      <c r="E587" s="50" t="s">
        <v>66</v>
      </c>
      <c r="F587" s="65">
        <v>30</v>
      </c>
      <c r="G587" s="65">
        <v>2.2999999999999998</v>
      </c>
      <c r="H587" s="65">
        <v>0.2</v>
      </c>
      <c r="I587" s="65">
        <v>14.8</v>
      </c>
      <c r="J587" s="65">
        <v>70.3</v>
      </c>
      <c r="K587" s="67" t="s">
        <v>57</v>
      </c>
      <c r="L587" s="65">
        <v>3</v>
      </c>
    </row>
    <row r="588" spans="1:12" ht="15" x14ac:dyDescent="0.25">
      <c r="A588" s="25"/>
      <c r="B588" s="16"/>
      <c r="C588" s="11"/>
      <c r="D588" s="68" t="s">
        <v>33</v>
      </c>
      <c r="E588" s="50" t="s">
        <v>65</v>
      </c>
      <c r="F588" s="65">
        <v>30</v>
      </c>
      <c r="G588" s="65">
        <v>2</v>
      </c>
      <c r="H588" s="65">
        <v>0.4</v>
      </c>
      <c r="I588" s="65">
        <v>11.9</v>
      </c>
      <c r="J588" s="65">
        <v>58.7</v>
      </c>
      <c r="K588" s="67" t="s">
        <v>57</v>
      </c>
      <c r="L588" s="65">
        <v>2.5</v>
      </c>
    </row>
    <row r="589" spans="1:12" ht="15" x14ac:dyDescent="0.25">
      <c r="A589" s="25"/>
      <c r="B589" s="16"/>
      <c r="C589" s="11"/>
      <c r="D589" s="6"/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6"/>
      <c r="B590" s="18"/>
      <c r="C590" s="8"/>
      <c r="D590" s="19" t="s">
        <v>39</v>
      </c>
      <c r="E590" s="9"/>
      <c r="F590" s="21">
        <f>SUM(F584:F589)</f>
        <v>510</v>
      </c>
      <c r="G590" s="21">
        <f t="shared" ref="G590" si="352">SUM(G584:G589)</f>
        <v>24</v>
      </c>
      <c r="H590" s="21">
        <f t="shared" ref="H590" si="353">SUM(H584:H589)</f>
        <v>24.4</v>
      </c>
      <c r="I590" s="21">
        <f t="shared" ref="I590" si="354">SUM(I584:I589)</f>
        <v>63.499999999999993</v>
      </c>
      <c r="J590" s="21">
        <f t="shared" ref="J590" si="355">SUM(J584:J589)</f>
        <v>568.6</v>
      </c>
      <c r="K590" s="27"/>
      <c r="L590" s="21">
        <f>SUM(L584:L589)</f>
        <v>85.35</v>
      </c>
    </row>
    <row r="591" spans="1:12" ht="15" x14ac:dyDescent="0.25">
      <c r="A591" s="28">
        <f>A556</f>
        <v>2</v>
      </c>
      <c r="B591" s="14">
        <f>B556</f>
        <v>7</v>
      </c>
      <c r="C591" s="10" t="s">
        <v>37</v>
      </c>
      <c r="D591" s="12" t="s">
        <v>38</v>
      </c>
      <c r="E591" s="50" t="s">
        <v>111</v>
      </c>
      <c r="F591" s="51">
        <v>220</v>
      </c>
      <c r="G591" s="51">
        <v>6.4</v>
      </c>
      <c r="H591" s="51">
        <v>5.5</v>
      </c>
      <c r="I591" s="51">
        <v>9.1999999999999993</v>
      </c>
      <c r="J591" s="51">
        <v>112</v>
      </c>
      <c r="K591" s="67" t="s">
        <v>57</v>
      </c>
      <c r="L591" s="51">
        <v>22</v>
      </c>
    </row>
    <row r="592" spans="1:12" ht="15" x14ac:dyDescent="0.25">
      <c r="A592" s="25"/>
      <c r="B592" s="16"/>
      <c r="C592" s="11"/>
      <c r="D592" s="12" t="s">
        <v>35</v>
      </c>
      <c r="E592" s="50"/>
      <c r="F592" s="51"/>
      <c r="G592" s="51"/>
      <c r="H592" s="51"/>
      <c r="I592" s="51"/>
      <c r="J592" s="51"/>
      <c r="K592" s="52"/>
      <c r="L592" s="51"/>
    </row>
    <row r="593" spans="1:12" ht="15" x14ac:dyDescent="0.25">
      <c r="A593" s="25"/>
      <c r="B593" s="16"/>
      <c r="C593" s="11"/>
      <c r="D593" s="12" t="s">
        <v>31</v>
      </c>
      <c r="E593" s="50"/>
      <c r="F593" s="51"/>
      <c r="G593" s="51"/>
      <c r="H593" s="51"/>
      <c r="I593" s="51"/>
      <c r="J593" s="51"/>
      <c r="K593" s="52"/>
      <c r="L593" s="51"/>
    </row>
    <row r="594" spans="1:12" ht="15" x14ac:dyDescent="0.25">
      <c r="A594" s="25"/>
      <c r="B594" s="16"/>
      <c r="C594" s="11"/>
      <c r="D594" s="12" t="s">
        <v>24</v>
      </c>
      <c r="E594" s="50"/>
      <c r="F594" s="51"/>
      <c r="G594" s="51"/>
      <c r="H594" s="51"/>
      <c r="I594" s="51"/>
      <c r="J594" s="51"/>
      <c r="K594" s="52"/>
      <c r="L594" s="51"/>
    </row>
    <row r="595" spans="1:12" ht="15" x14ac:dyDescent="0.25">
      <c r="A595" s="25"/>
      <c r="B595" s="16"/>
      <c r="C595" s="11"/>
      <c r="D595" s="6"/>
      <c r="E595" s="50"/>
      <c r="F595" s="51"/>
      <c r="G595" s="51"/>
      <c r="H595" s="51"/>
      <c r="I595" s="51"/>
      <c r="J595" s="51"/>
      <c r="K595" s="52"/>
      <c r="L595" s="51"/>
    </row>
    <row r="596" spans="1:12" ht="15" x14ac:dyDescent="0.25">
      <c r="A596" s="25"/>
      <c r="B596" s="16"/>
      <c r="C596" s="11"/>
      <c r="D596" s="6"/>
      <c r="E596" s="50"/>
      <c r="F596" s="51"/>
      <c r="G596" s="51"/>
      <c r="H596" s="51"/>
      <c r="I596" s="51"/>
      <c r="J596" s="51"/>
      <c r="K596" s="52"/>
      <c r="L596" s="51"/>
    </row>
    <row r="597" spans="1:12" ht="15" x14ac:dyDescent="0.25">
      <c r="A597" s="26"/>
      <c r="B597" s="18"/>
      <c r="C597" s="8"/>
      <c r="D597" s="20" t="s">
        <v>39</v>
      </c>
      <c r="E597" s="9"/>
      <c r="F597" s="21">
        <f>SUM(F591:F596)</f>
        <v>220</v>
      </c>
      <c r="G597" s="21">
        <f t="shared" ref="G597" si="356">SUM(G591:G596)</f>
        <v>6.4</v>
      </c>
      <c r="H597" s="21">
        <f t="shared" ref="H597" si="357">SUM(H591:H596)</f>
        <v>5.5</v>
      </c>
      <c r="I597" s="21">
        <f t="shared" ref="I597" si="358">SUM(I591:I596)</f>
        <v>9.1999999999999993</v>
      </c>
      <c r="J597" s="21">
        <f t="shared" ref="J597" si="359">SUM(J591:J596)</f>
        <v>112</v>
      </c>
      <c r="K597" s="27"/>
      <c r="L597" s="21">
        <f>SUM(L591:L596)</f>
        <v>22</v>
      </c>
    </row>
    <row r="598" spans="1:12" ht="15" customHeight="1" thickBot="1" x14ac:dyDescent="0.25">
      <c r="A598" s="37">
        <f>A556</f>
        <v>2</v>
      </c>
      <c r="B598" s="38">
        <f>B556</f>
        <v>7</v>
      </c>
      <c r="C598" s="58" t="s">
        <v>4</v>
      </c>
      <c r="D598" s="76"/>
      <c r="E598" s="39"/>
      <c r="F598" s="40">
        <f>F564+F568+F578+F583+F590+F597</f>
        <v>2400</v>
      </c>
      <c r="G598" s="40">
        <f t="shared" ref="G598" si="360">G564+G568+G578+G583+G590+G597</f>
        <v>83.5</v>
      </c>
      <c r="H598" s="40">
        <f t="shared" ref="H598" si="361">H564+H568+H578+H583+H590+H597</f>
        <v>82.4</v>
      </c>
      <c r="I598" s="40">
        <f t="shared" ref="I598" si="362">I564+I568+I578+I583+I590+I597</f>
        <v>303.2</v>
      </c>
      <c r="J598" s="40">
        <f t="shared" ref="J598" si="363">J564+J568+J578+J583+J590+J597</f>
        <v>2286.2999999999997</v>
      </c>
      <c r="K598" s="41"/>
      <c r="L598" s="34">
        <f>L564+L568+L578+L583+L590+L597</f>
        <v>294.77</v>
      </c>
    </row>
    <row r="599" spans="1:12" ht="12.75" customHeight="1" thickBot="1" x14ac:dyDescent="0.25">
      <c r="A599" s="29"/>
      <c r="B599" s="30"/>
      <c r="C599" s="73" t="s">
        <v>5</v>
      </c>
      <c r="D599" s="74"/>
      <c r="E599" s="75"/>
      <c r="F599" s="42">
        <f>(F47+F89+F132+F174+F217+F259+F301+F343+F385+F427+F470+F513+F555+F598)/(IF(F47=0,0,1)+IF(F89=0,0,1)+IF(F132=0,0,1)+IF(F174=0,0,1)+IF(F217=0,0,1)+IF(F259=0,0,1)+IF(F301=0,0,1)+IF(F343=0,0,1)+IF(F385=0,0,1)+IF(F427=0,0,1)+IF(F470=0,0,1)+IF(F513=0,0,1)+IF(F555=0,0,1)+IF(F598=0,0,1))</f>
        <v>2416.8571428571427</v>
      </c>
      <c r="G599" s="42">
        <f>(G47+G89+G132+G174+G217+G259+G301+G343+G385+G427+G470+G513+G555+G598)/(IF(G47=0,0,1)+IF(G89=0,0,1)+IF(G132=0,0,1)+IF(G174=0,0,1)+IF(G217=0,0,1)+IF(G259=0,0,1)+IF(G301=0,0,1)+IF(G343=0,0,1)+IF(G385=0,0,1)+IF(G427=0,0,1)+IF(G470=0,0,1)+IF(G513=0,0,1)+IF(G555=0,0,1)+IF(G598=0,0,1))</f>
        <v>102.99999999999999</v>
      </c>
      <c r="H599" s="42">
        <f>(H47+H89+H132+H174+H217+H259+H301+H343+H385+H427+H470+H513+H555+H598)/(IF(H47=0,0,1)+IF(H89=0,0,1)+IF(H132=0,0,1)+IF(H174=0,0,1)+IF(H217=0,0,1)+IF(H259=0,0,1)+IF(H301=0,0,1)+IF(H343=0,0,1)+IF(H385=0,0,1)+IF(H427=0,0,1)+IF(H470=0,0,1)+IF(H513=0,0,1)+IF(H555=0,0,1)+IF(H598=0,0,1))</f>
        <v>82.178571428571431</v>
      </c>
      <c r="I599" s="42">
        <f>(I47+I89+I132+I174+I217+I259+I301+I343+I385+I427+I470+I513+I555+I598)/(IF(I47=0,0,1)+IF(I89=0,0,1)+IF(I132=0,0,1)+IF(I174=0,0,1)+IF(I217=0,0,1)+IF(I259=0,0,1)+IF(I301=0,0,1)+IF(I343=0,0,1)+IF(I385=0,0,1)+IF(I427=0,0,1)+IF(I470=0,0,1)+IF(I513=0,0,1)+IF(I555=0,0,1)+IF(I598=0,0,1))</f>
        <v>302.27142857142866</v>
      </c>
      <c r="J599" s="42">
        <f>(J47+J89+J132+J174+J217+J259+J301+J343+J385+J427+J470+J513+J555+J598)/(IF(J47=0,0,1)+IF(J89=0,0,1)+IF(J132=0,0,1)+IF(J174=0,0,1)+IF(J217=0,0,1)+IF(J259=0,0,1)+IF(J301=0,0,1)+IF(J343=0,0,1)+IF(J385=0,0,1)+IF(J427=0,0,1)+IF(J470=0,0,1)+IF(J513=0,0,1)+IF(J555=0,0,1)+IF(J598=0,0,1))</f>
        <v>2329.7785714285715</v>
      </c>
      <c r="K599" s="42"/>
      <c r="L599" s="42">
        <f>(L47+L89+L132+L174+L217+L259+L301+L343+L385+L427+L470+L513+L555+L598)/(IF(L47=0,0,1)+IF(L89=0,0,1)+IF(L132=0,0,1)+IF(L174=0,0,1)+IF(L217=0,0,1)+IF(L259=0,0,1)+IF(L301=0,0,1)+IF(L343=0,0,1)+IF(L385=0,0,1)+IF(L427=0,0,1)+IF(L470=0,0,1)+IF(L513=0,0,1)+IF(L555=0,0,1)+IF(L598=0,0,1))</f>
        <v>294.37714285714281</v>
      </c>
    </row>
  </sheetData>
  <mergeCells count="18">
    <mergeCell ref="C301:D301"/>
    <mergeCell ref="C47:D47"/>
    <mergeCell ref="C1:E1"/>
    <mergeCell ref="H1:K1"/>
    <mergeCell ref="H2:K2"/>
    <mergeCell ref="C89:D89"/>
    <mergeCell ref="C132:D132"/>
    <mergeCell ref="C174:D174"/>
    <mergeCell ref="C217:D217"/>
    <mergeCell ref="C259:D259"/>
    <mergeCell ref="C598:D598"/>
    <mergeCell ref="C599:E599"/>
    <mergeCell ref="C343:D343"/>
    <mergeCell ref="C385:D385"/>
    <mergeCell ref="C427:D427"/>
    <mergeCell ref="C470:D470"/>
    <mergeCell ref="C513:D513"/>
    <mergeCell ref="C555:D55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2024-03-30T12:34:51Z</dcterms:modified>
</cp:coreProperties>
</file>