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8_{E68DD6BC-9CA7-4BBC-8E80-0D35AC2CEC3D}" xr6:coauthVersionLast="47" xr6:coauthVersionMax="47" xr10:uidLastSave="{00000000-0000-0000-0000-000000000000}"/>
  <bookViews>
    <workbookView xWindow="-120" yWindow="-120" windowWidth="29040" windowHeight="15840" tabRatio="583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" i="1" l="1"/>
  <c r="L598" i="1" l="1"/>
  <c r="L591" i="1"/>
  <c r="L584" i="1"/>
  <c r="L579" i="1"/>
  <c r="L569" i="1"/>
  <c r="L565" i="1"/>
  <c r="L555" i="1"/>
  <c r="L548" i="1"/>
  <c r="L541" i="1"/>
  <c r="L536" i="1"/>
  <c r="L526" i="1"/>
  <c r="L522" i="1"/>
  <c r="L513" i="1"/>
  <c r="L506" i="1"/>
  <c r="L499" i="1"/>
  <c r="L494" i="1"/>
  <c r="L484" i="1"/>
  <c r="L480" i="1"/>
  <c r="L470" i="1"/>
  <c r="L463" i="1"/>
  <c r="L456" i="1"/>
  <c r="L451" i="1"/>
  <c r="L441" i="1"/>
  <c r="L437" i="1"/>
  <c r="L427" i="1"/>
  <c r="L420" i="1"/>
  <c r="L413" i="1"/>
  <c r="L408" i="1"/>
  <c r="L398" i="1"/>
  <c r="L394" i="1"/>
  <c r="L385" i="1"/>
  <c r="L378" i="1"/>
  <c r="L371" i="1"/>
  <c r="L366" i="1"/>
  <c r="L356" i="1"/>
  <c r="L352" i="1"/>
  <c r="L343" i="1"/>
  <c r="L336" i="1"/>
  <c r="L329" i="1"/>
  <c r="L324" i="1"/>
  <c r="L314" i="1"/>
  <c r="L310" i="1"/>
  <c r="L301" i="1"/>
  <c r="L294" i="1"/>
  <c r="L287" i="1"/>
  <c r="L282" i="1"/>
  <c r="L272" i="1"/>
  <c r="L268" i="1"/>
  <c r="L252" i="1"/>
  <c r="L230" i="1"/>
  <c r="L184" i="1"/>
  <c r="L174" i="1"/>
  <c r="L259" i="1" l="1"/>
  <c r="L245" i="1"/>
  <c r="L240" i="1"/>
  <c r="L226" i="1"/>
  <c r="L217" i="1"/>
  <c r="L210" i="1"/>
  <c r="L203" i="1"/>
  <c r="L198" i="1"/>
  <c r="L188" i="1"/>
  <c r="L167" i="1"/>
  <c r="L160" i="1"/>
  <c r="L155" i="1"/>
  <c r="L145" i="1"/>
  <c r="L113" i="1"/>
  <c r="L118" i="1"/>
  <c r="L132" i="1"/>
  <c r="L125" i="1"/>
  <c r="L103" i="1"/>
  <c r="F13" i="1"/>
  <c r="A438" i="1"/>
  <c r="B438" i="1"/>
  <c r="A442" i="1"/>
  <c r="B442" i="1"/>
  <c r="F437" i="1"/>
  <c r="G437" i="1"/>
  <c r="H437" i="1"/>
  <c r="I437" i="1"/>
  <c r="L99" i="1"/>
  <c r="F89" i="1"/>
  <c r="G89" i="1"/>
  <c r="H89" i="1"/>
  <c r="I89" i="1"/>
  <c r="J89" i="1"/>
  <c r="L89" i="1"/>
  <c r="L82" i="1"/>
  <c r="L75" i="1"/>
  <c r="L70" i="1"/>
  <c r="L60" i="1"/>
  <c r="L56" i="1"/>
  <c r="L46" i="1" l="1"/>
  <c r="L39" i="1"/>
  <c r="L32" i="1" l="1"/>
  <c r="L27" i="1"/>
  <c r="L17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J565" i="1"/>
  <c r="I565" i="1"/>
  <c r="H565" i="1"/>
  <c r="G565" i="1"/>
  <c r="F565" i="1"/>
  <c r="B556" i="1"/>
  <c r="A556" i="1"/>
  <c r="J555" i="1"/>
  <c r="I555" i="1"/>
  <c r="H555" i="1"/>
  <c r="G555" i="1"/>
  <c r="F555" i="1"/>
  <c r="B549" i="1"/>
  <c r="A549" i="1"/>
  <c r="J548" i="1"/>
  <c r="I548" i="1"/>
  <c r="H548" i="1"/>
  <c r="G548" i="1"/>
  <c r="F548" i="1"/>
  <c r="B542" i="1"/>
  <c r="A542" i="1"/>
  <c r="J541" i="1"/>
  <c r="I541" i="1"/>
  <c r="H541" i="1"/>
  <c r="G541" i="1"/>
  <c r="F541" i="1"/>
  <c r="B537" i="1"/>
  <c r="A537" i="1"/>
  <c r="J536" i="1"/>
  <c r="I536" i="1"/>
  <c r="H536" i="1"/>
  <c r="G536" i="1"/>
  <c r="F536" i="1"/>
  <c r="B527" i="1"/>
  <c r="A527" i="1"/>
  <c r="J526" i="1"/>
  <c r="I526" i="1"/>
  <c r="H526" i="1"/>
  <c r="G526" i="1"/>
  <c r="F526" i="1"/>
  <c r="B523" i="1"/>
  <c r="A523" i="1"/>
  <c r="J522" i="1"/>
  <c r="I522" i="1"/>
  <c r="H522" i="1"/>
  <c r="G522" i="1"/>
  <c r="F522" i="1"/>
  <c r="B514" i="1"/>
  <c r="A514" i="1"/>
  <c r="J513" i="1"/>
  <c r="I513" i="1"/>
  <c r="H513" i="1"/>
  <c r="G513" i="1"/>
  <c r="F513" i="1"/>
  <c r="B507" i="1"/>
  <c r="A507" i="1"/>
  <c r="J506" i="1"/>
  <c r="I506" i="1"/>
  <c r="H506" i="1"/>
  <c r="G506" i="1"/>
  <c r="F506" i="1"/>
  <c r="B500" i="1"/>
  <c r="A500" i="1"/>
  <c r="J499" i="1"/>
  <c r="I499" i="1"/>
  <c r="H499" i="1"/>
  <c r="G499" i="1"/>
  <c r="F499" i="1"/>
  <c r="B495" i="1"/>
  <c r="A495" i="1"/>
  <c r="J494" i="1"/>
  <c r="I494" i="1"/>
  <c r="H494" i="1"/>
  <c r="G494" i="1"/>
  <c r="F494" i="1"/>
  <c r="B485" i="1"/>
  <c r="A485" i="1"/>
  <c r="J484" i="1"/>
  <c r="I484" i="1"/>
  <c r="H484" i="1"/>
  <c r="G484" i="1"/>
  <c r="F484" i="1"/>
  <c r="B481" i="1"/>
  <c r="A481" i="1"/>
  <c r="J480" i="1"/>
  <c r="I480" i="1"/>
  <c r="H480" i="1"/>
  <c r="G480" i="1"/>
  <c r="F480" i="1"/>
  <c r="B471" i="1"/>
  <c r="A471" i="1"/>
  <c r="J470" i="1"/>
  <c r="I470" i="1"/>
  <c r="H470" i="1"/>
  <c r="G470" i="1"/>
  <c r="F470" i="1"/>
  <c r="B464" i="1"/>
  <c r="A464" i="1"/>
  <c r="J463" i="1"/>
  <c r="I463" i="1"/>
  <c r="H463" i="1"/>
  <c r="G463" i="1"/>
  <c r="F463" i="1"/>
  <c r="B457" i="1"/>
  <c r="A457" i="1"/>
  <c r="J456" i="1"/>
  <c r="I456" i="1"/>
  <c r="H456" i="1"/>
  <c r="G456" i="1"/>
  <c r="F456" i="1"/>
  <c r="B452" i="1"/>
  <c r="A452" i="1"/>
  <c r="J451" i="1"/>
  <c r="I451" i="1"/>
  <c r="H451" i="1"/>
  <c r="G451" i="1"/>
  <c r="F451" i="1"/>
  <c r="J441" i="1"/>
  <c r="I441" i="1"/>
  <c r="H441" i="1"/>
  <c r="G441" i="1"/>
  <c r="F441" i="1"/>
  <c r="J437" i="1"/>
  <c r="B428" i="1"/>
  <c r="A428" i="1"/>
  <c r="J427" i="1"/>
  <c r="I427" i="1"/>
  <c r="H427" i="1"/>
  <c r="G427" i="1"/>
  <c r="F427" i="1"/>
  <c r="B421" i="1"/>
  <c r="A421" i="1"/>
  <c r="J420" i="1"/>
  <c r="I420" i="1"/>
  <c r="H420" i="1"/>
  <c r="G420" i="1"/>
  <c r="F420" i="1"/>
  <c r="B414" i="1"/>
  <c r="A414" i="1"/>
  <c r="J413" i="1"/>
  <c r="I413" i="1"/>
  <c r="H413" i="1"/>
  <c r="G413" i="1"/>
  <c r="F413" i="1"/>
  <c r="B409" i="1"/>
  <c r="A409" i="1"/>
  <c r="J408" i="1"/>
  <c r="I408" i="1"/>
  <c r="H408" i="1"/>
  <c r="G408" i="1"/>
  <c r="F408" i="1"/>
  <c r="B399" i="1"/>
  <c r="A399" i="1"/>
  <c r="J398" i="1"/>
  <c r="I398" i="1"/>
  <c r="H398" i="1"/>
  <c r="G398" i="1"/>
  <c r="F398" i="1"/>
  <c r="B395" i="1"/>
  <c r="A395" i="1"/>
  <c r="J394" i="1"/>
  <c r="I394" i="1"/>
  <c r="H394" i="1"/>
  <c r="G394" i="1"/>
  <c r="F394" i="1"/>
  <c r="B386" i="1"/>
  <c r="A386" i="1"/>
  <c r="J385" i="1"/>
  <c r="I385" i="1"/>
  <c r="H385" i="1"/>
  <c r="G385" i="1"/>
  <c r="F385" i="1"/>
  <c r="B379" i="1"/>
  <c r="A379" i="1"/>
  <c r="J378" i="1"/>
  <c r="I378" i="1"/>
  <c r="H378" i="1"/>
  <c r="G378" i="1"/>
  <c r="F378" i="1"/>
  <c r="B372" i="1"/>
  <c r="A372" i="1"/>
  <c r="J371" i="1"/>
  <c r="I371" i="1"/>
  <c r="H371" i="1"/>
  <c r="G371" i="1"/>
  <c r="F371" i="1"/>
  <c r="B367" i="1"/>
  <c r="A367" i="1"/>
  <c r="J366" i="1"/>
  <c r="I366" i="1"/>
  <c r="H366" i="1"/>
  <c r="G366" i="1"/>
  <c r="F366" i="1"/>
  <c r="B357" i="1"/>
  <c r="A357" i="1"/>
  <c r="J356" i="1"/>
  <c r="I356" i="1"/>
  <c r="H356" i="1"/>
  <c r="G356" i="1"/>
  <c r="F356" i="1"/>
  <c r="B353" i="1"/>
  <c r="A353" i="1"/>
  <c r="J352" i="1"/>
  <c r="I352" i="1"/>
  <c r="H352" i="1"/>
  <c r="G352" i="1"/>
  <c r="F352" i="1"/>
  <c r="B344" i="1"/>
  <c r="A344" i="1"/>
  <c r="J343" i="1"/>
  <c r="I343" i="1"/>
  <c r="H343" i="1"/>
  <c r="G343" i="1"/>
  <c r="F343" i="1"/>
  <c r="B337" i="1"/>
  <c r="A337" i="1"/>
  <c r="J336" i="1"/>
  <c r="I336" i="1"/>
  <c r="H336" i="1"/>
  <c r="G336" i="1"/>
  <c r="F336" i="1"/>
  <c r="B330" i="1"/>
  <c r="A330" i="1"/>
  <c r="J329" i="1"/>
  <c r="I329" i="1"/>
  <c r="H329" i="1"/>
  <c r="G329" i="1"/>
  <c r="F329" i="1"/>
  <c r="B325" i="1"/>
  <c r="A325" i="1"/>
  <c r="J324" i="1"/>
  <c r="I324" i="1"/>
  <c r="H324" i="1"/>
  <c r="G324" i="1"/>
  <c r="F324" i="1"/>
  <c r="B315" i="1"/>
  <c r="A315" i="1"/>
  <c r="J314" i="1"/>
  <c r="I314" i="1"/>
  <c r="H314" i="1"/>
  <c r="G314" i="1"/>
  <c r="F314" i="1"/>
  <c r="B311" i="1"/>
  <c r="A311" i="1"/>
  <c r="J310" i="1"/>
  <c r="I310" i="1"/>
  <c r="H310" i="1"/>
  <c r="G310" i="1"/>
  <c r="F310" i="1"/>
  <c r="B302" i="1"/>
  <c r="A302" i="1"/>
  <c r="J301" i="1"/>
  <c r="I301" i="1"/>
  <c r="H301" i="1"/>
  <c r="G301" i="1"/>
  <c r="F301" i="1"/>
  <c r="B295" i="1"/>
  <c r="A295" i="1"/>
  <c r="J294" i="1"/>
  <c r="I294" i="1"/>
  <c r="H294" i="1"/>
  <c r="G294" i="1"/>
  <c r="F294" i="1"/>
  <c r="B288" i="1"/>
  <c r="A288" i="1"/>
  <c r="J287" i="1"/>
  <c r="I287" i="1"/>
  <c r="H287" i="1"/>
  <c r="G287" i="1"/>
  <c r="F287" i="1"/>
  <c r="B283" i="1"/>
  <c r="A283" i="1"/>
  <c r="J282" i="1"/>
  <c r="I282" i="1"/>
  <c r="H282" i="1"/>
  <c r="G282" i="1"/>
  <c r="F282" i="1"/>
  <c r="B273" i="1"/>
  <c r="A273" i="1"/>
  <c r="J272" i="1"/>
  <c r="I272" i="1"/>
  <c r="H272" i="1"/>
  <c r="G272" i="1"/>
  <c r="F272" i="1"/>
  <c r="B269" i="1"/>
  <c r="A269" i="1"/>
  <c r="J268" i="1"/>
  <c r="I268" i="1"/>
  <c r="H268" i="1"/>
  <c r="G268" i="1"/>
  <c r="F268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J226" i="1"/>
  <c r="I226" i="1"/>
  <c r="H226" i="1"/>
  <c r="G226" i="1"/>
  <c r="F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J184" i="1"/>
  <c r="I184" i="1"/>
  <c r="H184" i="1"/>
  <c r="G184" i="1"/>
  <c r="F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L141" i="1"/>
  <c r="J141" i="1"/>
  <c r="I141" i="1"/>
  <c r="H141" i="1"/>
  <c r="G141" i="1"/>
  <c r="F141" i="1"/>
  <c r="B133" i="1"/>
  <c r="A133" i="1"/>
  <c r="J132" i="1"/>
  <c r="I132" i="1"/>
  <c r="H132" i="1"/>
  <c r="G132" i="1"/>
  <c r="B126" i="1"/>
  <c r="A126" i="1"/>
  <c r="J125" i="1"/>
  <c r="I125" i="1"/>
  <c r="H125" i="1"/>
  <c r="G125" i="1"/>
  <c r="F125" i="1"/>
  <c r="B119" i="1"/>
  <c r="A119" i="1"/>
  <c r="J118" i="1"/>
  <c r="I118" i="1"/>
  <c r="H118" i="1"/>
  <c r="G118" i="1"/>
  <c r="F118" i="1"/>
  <c r="B114" i="1"/>
  <c r="A114" i="1"/>
  <c r="J113" i="1"/>
  <c r="I113" i="1"/>
  <c r="H113" i="1"/>
  <c r="G113" i="1"/>
  <c r="F113" i="1"/>
  <c r="B104" i="1"/>
  <c r="A104" i="1"/>
  <c r="J103" i="1"/>
  <c r="I103" i="1"/>
  <c r="H103" i="1"/>
  <c r="G103" i="1"/>
  <c r="F103" i="1"/>
  <c r="B100" i="1"/>
  <c r="A100" i="1"/>
  <c r="J99" i="1"/>
  <c r="I99" i="1"/>
  <c r="H99" i="1"/>
  <c r="G99" i="1"/>
  <c r="F99" i="1"/>
  <c r="B90" i="1"/>
  <c r="A90" i="1"/>
  <c r="B83" i="1"/>
  <c r="A83" i="1"/>
  <c r="J82" i="1"/>
  <c r="I82" i="1"/>
  <c r="H82" i="1"/>
  <c r="G82" i="1"/>
  <c r="F82" i="1"/>
  <c r="B76" i="1"/>
  <c r="A76" i="1"/>
  <c r="J75" i="1"/>
  <c r="I75" i="1"/>
  <c r="H75" i="1"/>
  <c r="G75" i="1"/>
  <c r="F75" i="1"/>
  <c r="B71" i="1"/>
  <c r="A71" i="1"/>
  <c r="J70" i="1"/>
  <c r="I70" i="1"/>
  <c r="H70" i="1"/>
  <c r="G70" i="1"/>
  <c r="F70" i="1"/>
  <c r="B61" i="1"/>
  <c r="A61" i="1"/>
  <c r="J60" i="1"/>
  <c r="I60" i="1"/>
  <c r="H60" i="1"/>
  <c r="G60" i="1"/>
  <c r="F60" i="1"/>
  <c r="B57" i="1"/>
  <c r="A57" i="1"/>
  <c r="J56" i="1"/>
  <c r="I56" i="1"/>
  <c r="H56" i="1"/>
  <c r="G56" i="1"/>
  <c r="F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I599" i="1" l="1"/>
  <c r="J471" i="1"/>
  <c r="H386" i="1"/>
  <c r="F302" i="1"/>
  <c r="H133" i="1"/>
  <c r="H260" i="1"/>
  <c r="J344" i="1"/>
  <c r="G386" i="1"/>
  <c r="I471" i="1"/>
  <c r="F514" i="1"/>
  <c r="G514" i="1"/>
  <c r="G133" i="1"/>
  <c r="I218" i="1"/>
  <c r="F260" i="1"/>
  <c r="J556" i="1"/>
  <c r="H599" i="1"/>
  <c r="J133" i="1"/>
  <c r="G175" i="1"/>
  <c r="H175" i="1"/>
  <c r="J260" i="1"/>
  <c r="G302" i="1"/>
  <c r="I386" i="1"/>
  <c r="F428" i="1"/>
  <c r="H514" i="1"/>
  <c r="J599" i="1"/>
  <c r="F218" i="1"/>
  <c r="H302" i="1"/>
  <c r="J386" i="1"/>
  <c r="G428" i="1"/>
  <c r="I514" i="1"/>
  <c r="F556" i="1"/>
  <c r="I260" i="1"/>
  <c r="J175" i="1"/>
  <c r="G218" i="1"/>
  <c r="I302" i="1"/>
  <c r="F344" i="1"/>
  <c r="H428" i="1"/>
  <c r="J514" i="1"/>
  <c r="G556" i="1"/>
  <c r="I175" i="1"/>
  <c r="F133" i="1"/>
  <c r="H218" i="1"/>
  <c r="J302" i="1"/>
  <c r="G344" i="1"/>
  <c r="I428" i="1"/>
  <c r="F471" i="1"/>
  <c r="H556" i="1"/>
  <c r="H344" i="1"/>
  <c r="J428" i="1"/>
  <c r="G471" i="1"/>
  <c r="I556" i="1"/>
  <c r="F599" i="1"/>
  <c r="J218" i="1"/>
  <c r="G260" i="1"/>
  <c r="I344" i="1"/>
  <c r="F386" i="1"/>
  <c r="H471" i="1"/>
  <c r="G599" i="1"/>
  <c r="I133" i="1"/>
  <c r="F175" i="1"/>
  <c r="I90" i="1"/>
  <c r="F90" i="1"/>
  <c r="J90" i="1"/>
  <c r="H90" i="1"/>
  <c r="G90" i="1"/>
  <c r="J47" i="1"/>
  <c r="I47" i="1"/>
  <c r="F47" i="1"/>
  <c r="G47" i="1"/>
  <c r="H47" i="1"/>
  <c r="I600" i="1" l="1"/>
  <c r="F600" i="1"/>
  <c r="J600" i="1"/>
  <c r="H600" i="1"/>
  <c r="G600" i="1"/>
  <c r="L47" i="1" l="1"/>
  <c r="L90" i="1"/>
  <c r="L133" i="1"/>
  <c r="L175" i="1"/>
  <c r="L218" i="1"/>
  <c r="L260" i="1"/>
  <c r="L302" i="1"/>
  <c r="L344" i="1"/>
  <c r="L386" i="1"/>
  <c r="L428" i="1"/>
  <c r="L471" i="1"/>
  <c r="L514" i="1"/>
  <c r="L556" i="1"/>
  <c r="L599" i="1"/>
  <c r="L600" i="1" l="1"/>
</calcChain>
</file>

<file path=xl/sharedStrings.xml><?xml version="1.0" encoding="utf-8"?>
<sst xmlns="http://schemas.openxmlformats.org/spreadsheetml/2006/main" count="1179" uniqueCount="286">
  <si>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</si>
  <si>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</si>
  <si>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</si>
  <si>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</si>
  <si>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</si>
  <si>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</si>
  <si>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</si>
  <si>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</si>
  <si>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</si>
  <si>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</si>
  <si>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</si>
  <si>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</si>
  <si>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</si>
  <si>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</si>
  <si>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</si>
  <si>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</si>
  <si>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</si>
  <si>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</si>
  <si>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</si>
  <si>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</si>
  <si>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</si>
  <si>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</si>
  <si>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</si>
  <si>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</si>
  <si>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</si>
  <si>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</si>
  <si>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</si>
  <si>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</si>
  <si>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</si>
  <si>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</si>
  <si>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</si>
  <si>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</si>
  <si>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</si>
  <si>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</si>
  <si>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</si>
  <si>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</si>
  <si>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</si>
  <si>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</si>
  <si>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</si>
  <si>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</si>
  <si>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</si>
  <si>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</si>
  <si>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</si>
  <si>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</si>
  <si>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</si>
  <si>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С(К)ШИ № 116</t>
  </si>
  <si>
    <t>Каша жидкая молочная из манной круппы</t>
  </si>
  <si>
    <t>54-27к</t>
  </si>
  <si>
    <t xml:space="preserve">Кофейный напиток с молоком </t>
  </si>
  <si>
    <t>54-23гн</t>
  </si>
  <si>
    <t>бутерброд</t>
  </si>
  <si>
    <t>Бутербод с сыром и маслом</t>
  </si>
  <si>
    <t>сок</t>
  </si>
  <si>
    <t>Сок яблочный</t>
  </si>
  <si>
    <t>Ржано-пшеничный</t>
  </si>
  <si>
    <t>Пром.</t>
  </si>
  <si>
    <t>Салат картофельный солеными огурцами и зеленым горошком</t>
  </si>
  <si>
    <t>Суп картофельный с макаронными изделиями с фрикадельками</t>
  </si>
  <si>
    <t>54-7с</t>
  </si>
  <si>
    <t>Плов с курицей</t>
  </si>
  <si>
    <t>54-12м</t>
  </si>
  <si>
    <t>54-7хн</t>
  </si>
  <si>
    <t>Компот из свежих ягод</t>
  </si>
  <si>
    <t>Хлеб ржано-пшеничный</t>
  </si>
  <si>
    <t>Хлеб пшеничный</t>
  </si>
  <si>
    <t>Корж молочный</t>
  </si>
  <si>
    <t>Биточек из говядины</t>
  </si>
  <si>
    <t>54-6м</t>
  </si>
  <si>
    <t>Картофельное пюре</t>
  </si>
  <si>
    <t>54-11г</t>
  </si>
  <si>
    <t>соус</t>
  </si>
  <si>
    <t>Соус сметанный</t>
  </si>
  <si>
    <t>54-1 соус</t>
  </si>
  <si>
    <t>Чай с сахаром</t>
  </si>
  <si>
    <t>54-2гн</t>
  </si>
  <si>
    <t>Кефир 3,2%</t>
  </si>
  <si>
    <t>54-1о</t>
  </si>
  <si>
    <t>Какао с молоком</t>
  </si>
  <si>
    <t>54-21гн</t>
  </si>
  <si>
    <t xml:space="preserve">Хлеб ржано-пшеничный </t>
  </si>
  <si>
    <t>масло</t>
  </si>
  <si>
    <t>Масло сливочное</t>
  </si>
  <si>
    <t>53-19з</t>
  </si>
  <si>
    <t>Сок виноградный</t>
  </si>
  <si>
    <t>Винегрет с растительным маслом</t>
  </si>
  <si>
    <t>54-16з</t>
  </si>
  <si>
    <t>Рассольник Лениградский</t>
  </si>
  <si>
    <t>54-3с</t>
  </si>
  <si>
    <t>Котлета из говядины</t>
  </si>
  <si>
    <t>54-4м</t>
  </si>
  <si>
    <t>Соус красный основной</t>
  </si>
  <si>
    <t>54-3соус</t>
  </si>
  <si>
    <t>Компот из изюма</t>
  </si>
  <si>
    <t>54-4хн</t>
  </si>
  <si>
    <t>Компот из кураги</t>
  </si>
  <si>
    <t>54-2хн</t>
  </si>
  <si>
    <t>Каша гречневая рассыпчатая</t>
  </si>
  <si>
    <t>54-4г</t>
  </si>
  <si>
    <t>Булочка с брусникой</t>
  </si>
  <si>
    <t>Компот из плодов шиповника</t>
  </si>
  <si>
    <t>Рагу из курицы</t>
  </si>
  <si>
    <t>54-22м</t>
  </si>
  <si>
    <t>Чай без сахара</t>
  </si>
  <si>
    <t>54-1гн</t>
  </si>
  <si>
    <t>яйцо</t>
  </si>
  <si>
    <t>Яйцо вареное</t>
  </si>
  <si>
    <t>54-6о</t>
  </si>
  <si>
    <t>Ряженка 2,5%</t>
  </si>
  <si>
    <t>Каша жидкая молочная рисовая</t>
  </si>
  <si>
    <t>54-2.1к</t>
  </si>
  <si>
    <t>Чай с молоком и сахаром</t>
  </si>
  <si>
    <t>сыр</t>
  </si>
  <si>
    <t>Сыр твердых сортов в наразке</t>
  </si>
  <si>
    <t>54-1з</t>
  </si>
  <si>
    <t>Сок персиковый</t>
  </si>
  <si>
    <t>Салат картофельный с кукурузой и морковью</t>
  </si>
  <si>
    <t>Борщ с фасолью</t>
  </si>
  <si>
    <t>54-19с</t>
  </si>
  <si>
    <t>Рыба запеченная в сметанном соусе (минтай)</t>
  </si>
  <si>
    <t>54-9р</t>
  </si>
  <si>
    <t>Компот из смеси сухофруктов</t>
  </si>
  <si>
    <t>54-1хн</t>
  </si>
  <si>
    <t>Компот из свежих ягод без сахара</t>
  </si>
  <si>
    <t>Булочка обогощенная</t>
  </si>
  <si>
    <t>Рагу из овощей</t>
  </si>
  <si>
    <t>54-9г</t>
  </si>
  <si>
    <t>Шницель из говядины</t>
  </si>
  <si>
    <t>54-7м</t>
  </si>
  <si>
    <t>Чай с яблоком и сахаром</t>
  </si>
  <si>
    <t>54-46гн</t>
  </si>
  <si>
    <t>молоко</t>
  </si>
  <si>
    <t>Молоко 2,5%</t>
  </si>
  <si>
    <t>Каша вязкая молочная пшенная</t>
  </si>
  <si>
    <t>Каша жидкая молочная пшенная</t>
  </si>
  <si>
    <t>54-25к</t>
  </si>
  <si>
    <t>Кофейный напиток с молоком</t>
  </si>
  <si>
    <t>Банан</t>
  </si>
  <si>
    <t>Салат из моркови и яблок</t>
  </si>
  <si>
    <t>Суп гороховый</t>
  </si>
  <si>
    <t>54-8с</t>
  </si>
  <si>
    <t>Гуляш из говядины</t>
  </si>
  <si>
    <t>54-2м</t>
  </si>
  <si>
    <t>Макароны отварные</t>
  </si>
  <si>
    <t>54-1г</t>
  </si>
  <si>
    <t>Кисель из смородины</t>
  </si>
  <si>
    <t>54-23хн</t>
  </si>
  <si>
    <t>Чай с грушей и апельсином</t>
  </si>
  <si>
    <t>54-20гн</t>
  </si>
  <si>
    <t>Печенье апельсиновое</t>
  </si>
  <si>
    <t>Капуста тушеная с мясом</t>
  </si>
  <si>
    <t>54-10м</t>
  </si>
  <si>
    <t>Чай с лимоном и сахаром</t>
  </si>
  <si>
    <t>54-3гн</t>
  </si>
  <si>
    <t>Запеканка из творога</t>
  </si>
  <si>
    <t>54-1т</t>
  </si>
  <si>
    <t>Молоко сгущенное с сахаром</t>
  </si>
  <si>
    <t>Яблоко</t>
  </si>
  <si>
    <t>Салат картофельный с огурцом</t>
  </si>
  <si>
    <t>Щи из свежей капусты со сметаной</t>
  </si>
  <si>
    <t>54-1с</t>
  </si>
  <si>
    <t>54-22г</t>
  </si>
  <si>
    <t>Котлета из курицы</t>
  </si>
  <si>
    <t>54-5м</t>
  </si>
  <si>
    <t>Соус белый</t>
  </si>
  <si>
    <t>54-2 соус</t>
  </si>
  <si>
    <t>Напиток апельсиновый</t>
  </si>
  <si>
    <t>Булочка с сыром</t>
  </si>
  <si>
    <t>Компот из черники</t>
  </si>
  <si>
    <t>54-10хн</t>
  </si>
  <si>
    <t>Рыба тушеная в томате с овощами (минтай)</t>
  </si>
  <si>
    <t>54-11р</t>
  </si>
  <si>
    <t>54-45гн</t>
  </si>
  <si>
    <t>Каша вфзкая из хлопьев овсяных "Геркулес"</t>
  </si>
  <si>
    <t>54-29к</t>
  </si>
  <si>
    <t>Икра морковная</t>
  </si>
  <si>
    <t>54-12з</t>
  </si>
  <si>
    <t>Печень говяжья по-строгоновски</t>
  </si>
  <si>
    <t>54-18м</t>
  </si>
  <si>
    <t>Напиток из шиповника</t>
  </si>
  <si>
    <t>54-13хн</t>
  </si>
  <si>
    <t>Коржик молочный</t>
  </si>
  <si>
    <t>54-2в</t>
  </si>
  <si>
    <t>Курица тушеная с морковью</t>
  </si>
  <si>
    <t>54-25м</t>
  </si>
  <si>
    <t>Каша перловая рассыпчатая</t>
  </si>
  <si>
    <t>54-5г</t>
  </si>
  <si>
    <t>Варенец 2,5%</t>
  </si>
  <si>
    <t>Каша вязкая молочная ячневая</t>
  </si>
  <si>
    <t>54-21к</t>
  </si>
  <si>
    <t>54-4гн</t>
  </si>
  <si>
    <t>Икра кабачковая</t>
  </si>
  <si>
    <t>Жаркое по домашнему</t>
  </si>
  <si>
    <t>54-9м</t>
  </si>
  <si>
    <t>Компот из свежих плодов</t>
  </si>
  <si>
    <t>Компот из плодов шиповника без сахара</t>
  </si>
  <si>
    <t>54-2соус</t>
  </si>
  <si>
    <t>Чай с малиной и сахаром</t>
  </si>
  <si>
    <t>54-7гн</t>
  </si>
  <si>
    <t>Каша вязкая молочная пшеничная</t>
  </si>
  <si>
    <t>Салат из свеклы с сыром</t>
  </si>
  <si>
    <t>Суп картофельныц с макаронными изделиями</t>
  </si>
  <si>
    <t>фрикадельки</t>
  </si>
  <si>
    <t>Фрикадельки</t>
  </si>
  <si>
    <t>П/Ф</t>
  </si>
  <si>
    <t>54-33хн</t>
  </si>
  <si>
    <t>Ватрушка творожная</t>
  </si>
  <si>
    <t>54-1в</t>
  </si>
  <si>
    <t>Биточек из курицы</t>
  </si>
  <si>
    <t>54-23м</t>
  </si>
  <si>
    <t>54-10г</t>
  </si>
  <si>
    <t>Картофель отварной в молоке</t>
  </si>
  <si>
    <t>Чай с сахором</t>
  </si>
  <si>
    <t>Йогурт 3,2%</t>
  </si>
  <si>
    <t>Омлет натуральный</t>
  </si>
  <si>
    <t>Сок апельсиновый</t>
  </si>
  <si>
    <t>Суп картофельный рыбный</t>
  </si>
  <si>
    <t>Сдоба обыкновенная</t>
  </si>
  <si>
    <t>Компот из апельсинов без сахара</t>
  </si>
  <si>
    <t>Капуста тушеная</t>
  </si>
  <si>
    <t>54-8г</t>
  </si>
  <si>
    <t>Соус белый основной</t>
  </si>
  <si>
    <t>54-6к</t>
  </si>
  <si>
    <t>Салат картофельный с морковью и зеленым горошком</t>
  </si>
  <si>
    <t>Рассольник Ленинградский</t>
  </si>
  <si>
    <t>Компот из смородины</t>
  </si>
  <si>
    <t>Рис с овощами</t>
  </si>
  <si>
    <t>54-26г</t>
  </si>
  <si>
    <t>54-19гн</t>
  </si>
  <si>
    <t>Салат из свеклы с огурцами солеными</t>
  </si>
  <si>
    <t>54-4с</t>
  </si>
  <si>
    <t>Рагу из овощей с кабачками</t>
  </si>
  <si>
    <t>54-24г</t>
  </si>
  <si>
    <t>54-5гн</t>
  </si>
  <si>
    <t>Компот из изюма без сахара</t>
  </si>
  <si>
    <t>Оладьи из печени по-кунцевски</t>
  </si>
  <si>
    <t>54-31м</t>
  </si>
  <si>
    <t>54-28г</t>
  </si>
  <si>
    <t>Запеканка из творога с морковью</t>
  </si>
  <si>
    <t>54-2т</t>
  </si>
  <si>
    <t>54-11з</t>
  </si>
  <si>
    <t>Борщ с фасолью и картофелем</t>
  </si>
  <si>
    <t>Тефтели из говядины с рисом</t>
  </si>
  <si>
    <t>54-16м</t>
  </si>
  <si>
    <t>Крендель сахарный</t>
  </si>
  <si>
    <t>54-17в</t>
  </si>
  <si>
    <t>Чай с лимоном и малиновым сиропом</t>
  </si>
  <si>
    <t>54-35гн</t>
  </si>
  <si>
    <t>Каша вязкая из ячневой крупы</t>
  </si>
  <si>
    <t>54-25с</t>
  </si>
  <si>
    <t>Жаркое по-домашнему из курицы</t>
  </si>
  <si>
    <t>54-28м</t>
  </si>
  <si>
    <t>Булочка с кунжутом</t>
  </si>
  <si>
    <t>Компот из свежихягод без сахара</t>
  </si>
  <si>
    <t>Каша жидкая молочная овсяная</t>
  </si>
  <si>
    <t>54-22к</t>
  </si>
  <si>
    <t>54-24з</t>
  </si>
  <si>
    <t>Суп крестьянский с крупой (крупа перловая)</t>
  </si>
  <si>
    <t>54-10с</t>
  </si>
  <si>
    <t>Плов из отварной говядины</t>
  </si>
  <si>
    <t>54-11м</t>
  </si>
  <si>
    <t>Компот из брусники</t>
  </si>
  <si>
    <t>54-11хн</t>
  </si>
  <si>
    <t>Суп с крупой (гречка)</t>
  </si>
  <si>
    <t>Омет</t>
  </si>
  <si>
    <t>Сыр твердых сортов в нарезке</t>
  </si>
  <si>
    <t xml:space="preserve">54-1з </t>
  </si>
  <si>
    <t>молоко сгущенное с сахаром</t>
  </si>
  <si>
    <t>Рис отварной</t>
  </si>
  <si>
    <t xml:space="preserve">Биточек из курицы </t>
  </si>
  <si>
    <t>Сыр порциональный</t>
  </si>
  <si>
    <t>Каша гречневая рассыпчатая с растительным маслом</t>
  </si>
  <si>
    <t>Масло сливочное (порциями)</t>
  </si>
  <si>
    <t>54-13к</t>
  </si>
  <si>
    <t>Напиток алельсиновый</t>
  </si>
  <si>
    <t>Чай фруктовый с вишней, малиной и яблоками</t>
  </si>
  <si>
    <t>Каша вязкая из хлопьев овсяных "Геркулес"</t>
  </si>
  <si>
    <t>54-1соус</t>
  </si>
  <si>
    <t>Сыр порционный</t>
  </si>
  <si>
    <t>54-4з</t>
  </si>
  <si>
    <t>сладкое</t>
  </si>
  <si>
    <t>и.о. директора МБОУ С(К)ШИ № 116</t>
  </si>
  <si>
    <t>Говядина отварная</t>
  </si>
  <si>
    <t>54-20м</t>
  </si>
  <si>
    <t>Биточек из курицы и говядины</t>
  </si>
  <si>
    <t>ДП-1м</t>
  </si>
  <si>
    <t>Кравец О.А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</si>
</sst>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4" borderId="20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2" xfId="0" applyFont="1" applyFill="1" applyBorder="1" applyAlignment="1" applyProtection="1">
      <alignment horizontal="center" vertical="top" wrapText="1"/>
      <protection locked="0"/>
    </xf>
    <xf numFmtId="0" fontId="7" fillId="5" borderId="2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164" fontId="7" fillId="5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Protection="1">
      <protection locked="0"/>
    </xf>
    <xf numFmtId="0" fontId="4" fillId="0" borderId="2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0" fillId="5" borderId="2" xfId="0" applyFill="1" applyBorder="1"/>
    <xf numFmtId="0" fontId="1" fillId="2" borderId="2" xfId="0" applyFont="1" applyFill="1" applyBorder="1" applyProtection="1">
      <protection locked="0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zoomScale="90" zoomScaleNormal="90" workbookViewId="0">
      <pane xSplit="4" ySplit="5" topLeftCell="E304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.42578125" style="2" customWidth="1"/>
    <col min="12" max="16384" width="9.140625" style="2"/>
  </cols>
  <sheetData>
    <row r="1" spans="1:12" ht="15" customHeight="1" x14ac:dyDescent="0.25">
      <c r="A1" s="1" t="s">
        <v>7</v>
      </c>
      <c r="C1" s="81" t="s">
        <v>45</v>
      </c>
      <c r="D1" s="82"/>
      <c r="E1" s="82"/>
      <c r="F1" s="13" t="s">
        <v>16</v>
      </c>
      <c r="G1" s="2" t="s">
        <v>17</v>
      </c>
      <c r="H1" s="83" t="s">
        <v>280</v>
      </c>
      <c r="I1" s="83"/>
      <c r="J1" s="83"/>
      <c r="K1" s="83"/>
    </row>
    <row r="2" spans="1:12" ht="18" x14ac:dyDescent="0.2">
      <c r="A2" s="43" t="s">
        <v>6</v>
      </c>
      <c r="C2" s="2"/>
      <c r="G2" s="2" t="s">
        <v>18</v>
      </c>
      <c r="H2" s="83" t="s">
        <v>285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30</v>
      </c>
      <c r="I3" s="55">
        <v>8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46</v>
      </c>
      <c r="F6" s="59">
        <v>150</v>
      </c>
      <c r="G6" s="48">
        <v>4</v>
      </c>
      <c r="H6" s="48">
        <v>4.3</v>
      </c>
      <c r="I6" s="48">
        <v>19</v>
      </c>
      <c r="J6" s="48">
        <v>182.3</v>
      </c>
      <c r="K6" s="49" t="s">
        <v>47</v>
      </c>
      <c r="L6" s="48">
        <v>13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61" t="s">
        <v>48</v>
      </c>
      <c r="F8" s="60">
        <v>180</v>
      </c>
      <c r="G8" s="60">
        <v>3.5</v>
      </c>
      <c r="H8" s="60">
        <v>2.6</v>
      </c>
      <c r="I8" s="60">
        <v>10.1</v>
      </c>
      <c r="J8" s="60">
        <v>77.400000000000006</v>
      </c>
      <c r="K8" s="62" t="s">
        <v>49</v>
      </c>
      <c r="L8" s="51">
        <v>9.5</v>
      </c>
    </row>
    <row r="9" spans="1:12" ht="15" x14ac:dyDescent="0.25">
      <c r="A9" s="25"/>
      <c r="B9" s="16"/>
      <c r="C9" s="11"/>
      <c r="D9" s="7" t="s">
        <v>23</v>
      </c>
      <c r="E9" s="61" t="s">
        <v>54</v>
      </c>
      <c r="F9" s="51">
        <v>30</v>
      </c>
      <c r="G9" s="51">
        <v>2</v>
      </c>
      <c r="H9" s="51">
        <v>0.4</v>
      </c>
      <c r="I9" s="51">
        <v>11.9</v>
      </c>
      <c r="J9" s="51">
        <v>58.7</v>
      </c>
      <c r="K9" s="52" t="s">
        <v>55</v>
      </c>
      <c r="L9" s="51">
        <v>2.5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50</v>
      </c>
      <c r="E11" s="50" t="s">
        <v>51</v>
      </c>
      <c r="F11" s="51">
        <v>60</v>
      </c>
      <c r="G11" s="51">
        <v>7</v>
      </c>
      <c r="H11" s="51">
        <v>13.4</v>
      </c>
      <c r="I11" s="51">
        <v>14.9</v>
      </c>
      <c r="J11" s="51">
        <v>208.1</v>
      </c>
      <c r="K11" s="52"/>
      <c r="L11" s="51">
        <v>10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420</v>
      </c>
      <c r="G13" s="21">
        <f t="shared" ref="G13:J13" si="0">SUM(G6:G12)</f>
        <v>16.5</v>
      </c>
      <c r="H13" s="21">
        <f t="shared" si="0"/>
        <v>20.700000000000003</v>
      </c>
      <c r="I13" s="21">
        <f t="shared" si="0"/>
        <v>55.9</v>
      </c>
      <c r="J13" s="21">
        <f t="shared" si="0"/>
        <v>526.5</v>
      </c>
      <c r="K13" s="27"/>
      <c r="L13" s="21">
        <f t="shared" ref="L13" si="1">SUM(L6:L12)</f>
        <v>35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 t="s">
        <v>52</v>
      </c>
      <c r="E15" s="50" t="s">
        <v>53</v>
      </c>
      <c r="F15" s="51">
        <v>200</v>
      </c>
      <c r="G15" s="51">
        <v>1</v>
      </c>
      <c r="H15" s="51">
        <v>0.2</v>
      </c>
      <c r="I15" s="51">
        <v>20.2</v>
      </c>
      <c r="J15" s="51">
        <v>86.6</v>
      </c>
      <c r="K15" s="52" t="s">
        <v>55</v>
      </c>
      <c r="L15" s="51">
        <v>22</v>
      </c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1</v>
      </c>
      <c r="H17" s="21">
        <f t="shared" si="2"/>
        <v>0.2</v>
      </c>
      <c r="I17" s="21">
        <f t="shared" si="2"/>
        <v>20.2</v>
      </c>
      <c r="J17" s="21">
        <f t="shared" si="2"/>
        <v>86.6</v>
      </c>
      <c r="K17" s="27"/>
      <c r="L17" s="21">
        <f>SUM(L14:L16)</f>
        <v>22</v>
      </c>
    </row>
    <row r="18" spans="1:12" ht="25.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 t="s">
        <v>56</v>
      </c>
      <c r="F18" s="51">
        <v>60</v>
      </c>
      <c r="G18" s="51">
        <v>1</v>
      </c>
      <c r="H18" s="51">
        <v>3.3</v>
      </c>
      <c r="I18" s="51">
        <v>5.6</v>
      </c>
      <c r="J18" s="51">
        <v>56.1</v>
      </c>
      <c r="K18" s="52">
        <v>42</v>
      </c>
      <c r="L18" s="51">
        <v>8</v>
      </c>
    </row>
    <row r="19" spans="1:12" ht="25.5" x14ac:dyDescent="0.25">
      <c r="A19" s="25"/>
      <c r="B19" s="16"/>
      <c r="C19" s="11"/>
      <c r="D19" s="7" t="s">
        <v>28</v>
      </c>
      <c r="E19" s="61" t="s">
        <v>57</v>
      </c>
      <c r="F19" s="51">
        <v>200</v>
      </c>
      <c r="G19" s="51">
        <v>5.8</v>
      </c>
      <c r="H19" s="51">
        <v>3.3</v>
      </c>
      <c r="I19" s="51">
        <v>18.7</v>
      </c>
      <c r="J19" s="51">
        <v>126.8</v>
      </c>
      <c r="K19" s="62" t="s">
        <v>58</v>
      </c>
      <c r="L19" s="51">
        <v>26</v>
      </c>
    </row>
    <row r="20" spans="1:12" ht="15" x14ac:dyDescent="0.25">
      <c r="A20" s="25"/>
      <c r="B20" s="16"/>
      <c r="C20" s="11"/>
      <c r="D20" s="7" t="s">
        <v>29</v>
      </c>
      <c r="E20" s="61" t="s">
        <v>59</v>
      </c>
      <c r="F20" s="60">
        <v>220</v>
      </c>
      <c r="G20" s="60">
        <v>32.700000000000003</v>
      </c>
      <c r="H20" s="60">
        <v>9.6999999999999993</v>
      </c>
      <c r="I20" s="60">
        <v>39.9</v>
      </c>
      <c r="J20" s="60">
        <v>377.6</v>
      </c>
      <c r="K20" s="62" t="s">
        <v>60</v>
      </c>
      <c r="L20" s="60">
        <v>54.06</v>
      </c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61"/>
      <c r="F22" s="60"/>
      <c r="G22" s="60"/>
      <c r="H22" s="60"/>
      <c r="I22" s="60"/>
      <c r="J22" s="60"/>
      <c r="K22" s="62"/>
      <c r="L22" s="60"/>
    </row>
    <row r="23" spans="1:12" ht="15" x14ac:dyDescent="0.25">
      <c r="A23" s="25"/>
      <c r="B23" s="16"/>
      <c r="C23" s="11"/>
      <c r="D23" s="7" t="s">
        <v>32</v>
      </c>
      <c r="E23" s="50" t="s">
        <v>64</v>
      </c>
      <c r="F23" s="60">
        <v>30</v>
      </c>
      <c r="G23" s="60">
        <v>2.2999999999999998</v>
      </c>
      <c r="H23" s="60">
        <v>0.2</v>
      </c>
      <c r="I23" s="60">
        <v>14.8</v>
      </c>
      <c r="J23" s="60">
        <v>70.3</v>
      </c>
      <c r="K23" s="62" t="s">
        <v>55</v>
      </c>
      <c r="L23" s="60">
        <v>3</v>
      </c>
    </row>
    <row r="24" spans="1:12" ht="15" x14ac:dyDescent="0.25">
      <c r="A24" s="25"/>
      <c r="B24" s="16"/>
      <c r="C24" s="11"/>
      <c r="D24" s="7" t="s">
        <v>33</v>
      </c>
      <c r="E24" s="50" t="s">
        <v>63</v>
      </c>
      <c r="F24" s="60">
        <v>30</v>
      </c>
      <c r="G24" s="60">
        <v>2</v>
      </c>
      <c r="H24" s="60">
        <v>0.4</v>
      </c>
      <c r="I24" s="60">
        <v>11.9</v>
      </c>
      <c r="J24" s="60">
        <v>58.7</v>
      </c>
      <c r="K24" s="62" t="s">
        <v>55</v>
      </c>
      <c r="L24" s="60">
        <v>2.5</v>
      </c>
    </row>
    <row r="25" spans="1:12" ht="15" x14ac:dyDescent="0.25">
      <c r="A25" s="25"/>
      <c r="B25" s="16"/>
      <c r="C25" s="11"/>
      <c r="D25" s="74" t="s">
        <v>31</v>
      </c>
      <c r="E25" s="50" t="s">
        <v>217</v>
      </c>
      <c r="F25" s="51">
        <v>180</v>
      </c>
      <c r="G25" s="51">
        <v>0.4</v>
      </c>
      <c r="H25" s="51">
        <v>0.1</v>
      </c>
      <c r="I25" s="51">
        <v>3.6</v>
      </c>
      <c r="J25" s="51">
        <v>17.100000000000001</v>
      </c>
      <c r="K25" s="52">
        <v>346</v>
      </c>
      <c r="L25" s="51"/>
    </row>
    <row r="26" spans="1:12" ht="15" x14ac:dyDescent="0.25">
      <c r="A26" s="25"/>
      <c r="B26" s="16"/>
      <c r="C26" s="11"/>
      <c r="D26" s="74" t="s">
        <v>27</v>
      </c>
      <c r="E26" s="50" t="s">
        <v>281</v>
      </c>
      <c r="F26" s="51">
        <v>18</v>
      </c>
      <c r="G26" s="51">
        <v>5.0999999999999996</v>
      </c>
      <c r="H26" s="51">
        <v>4.0999999999999996</v>
      </c>
      <c r="I26" s="51">
        <v>0.1</v>
      </c>
      <c r="J26" s="51">
        <v>57.8</v>
      </c>
      <c r="K26" s="52" t="s">
        <v>282</v>
      </c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738</v>
      </c>
      <c r="G27" s="21">
        <f t="shared" ref="G27:J27" si="3">SUM(G18:G26)</f>
        <v>49.3</v>
      </c>
      <c r="H27" s="21">
        <f t="shared" si="3"/>
        <v>21.099999999999994</v>
      </c>
      <c r="I27" s="21">
        <f t="shared" si="3"/>
        <v>94.59999999999998</v>
      </c>
      <c r="J27" s="21">
        <f t="shared" si="3"/>
        <v>764.4</v>
      </c>
      <c r="K27" s="27"/>
      <c r="L27" s="21">
        <f>SUM(L18:L26)</f>
        <v>93.56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65</v>
      </c>
      <c r="F28" s="51">
        <v>55</v>
      </c>
      <c r="G28" s="51">
        <v>3.3</v>
      </c>
      <c r="H28" s="51">
        <v>12</v>
      </c>
      <c r="I28" s="51">
        <v>29.6</v>
      </c>
      <c r="J28" s="51">
        <v>239.2</v>
      </c>
      <c r="K28" s="52" t="s">
        <v>55</v>
      </c>
      <c r="L28" s="51">
        <v>22</v>
      </c>
    </row>
    <row r="29" spans="1:12" ht="15" x14ac:dyDescent="0.25">
      <c r="A29" s="25"/>
      <c r="B29" s="16"/>
      <c r="C29" s="11"/>
      <c r="D29" s="12" t="s">
        <v>31</v>
      </c>
      <c r="E29" s="50" t="s">
        <v>122</v>
      </c>
      <c r="F29" s="51">
        <v>245</v>
      </c>
      <c r="G29" s="51">
        <v>0.3</v>
      </c>
      <c r="H29" s="51">
        <v>0.1</v>
      </c>
      <c r="I29" s="51">
        <v>2.4</v>
      </c>
      <c r="J29" s="51">
        <v>12.3</v>
      </c>
      <c r="K29" s="52">
        <v>345</v>
      </c>
      <c r="L29" s="51">
        <v>18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3.5999999999999996</v>
      </c>
      <c r="H32" s="21">
        <f t="shared" si="4"/>
        <v>12.1</v>
      </c>
      <c r="I32" s="21">
        <f t="shared" si="4"/>
        <v>32</v>
      </c>
      <c r="J32" s="21">
        <f t="shared" si="4"/>
        <v>251.5</v>
      </c>
      <c r="K32" s="27"/>
      <c r="L32" s="21">
        <f>SUM(L28:L31)</f>
        <v>40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283</v>
      </c>
      <c r="F33" s="51">
        <v>80</v>
      </c>
      <c r="G33" s="51">
        <v>12.7</v>
      </c>
      <c r="H33" s="51">
        <v>13.8</v>
      </c>
      <c r="I33" s="51">
        <v>9.5</v>
      </c>
      <c r="J33" s="51">
        <v>212.5</v>
      </c>
      <c r="K33" s="52" t="s">
        <v>284</v>
      </c>
      <c r="L33" s="51">
        <v>42</v>
      </c>
    </row>
    <row r="34" spans="1:12" ht="15" x14ac:dyDescent="0.25">
      <c r="A34" s="25"/>
      <c r="B34" s="16"/>
      <c r="C34" s="11"/>
      <c r="D34" s="7" t="s">
        <v>30</v>
      </c>
      <c r="E34" s="50" t="s">
        <v>68</v>
      </c>
      <c r="F34" s="51">
        <v>150</v>
      </c>
      <c r="G34" s="51">
        <v>3.1</v>
      </c>
      <c r="H34" s="51">
        <v>5.3</v>
      </c>
      <c r="I34" s="51">
        <v>19.8</v>
      </c>
      <c r="J34" s="51">
        <v>139.4</v>
      </c>
      <c r="K34" s="52" t="s">
        <v>69</v>
      </c>
      <c r="L34" s="51">
        <v>16</v>
      </c>
    </row>
    <row r="35" spans="1:12" ht="15" x14ac:dyDescent="0.25">
      <c r="A35" s="25"/>
      <c r="B35" s="16"/>
      <c r="C35" s="11"/>
      <c r="D35" s="7" t="s">
        <v>31</v>
      </c>
      <c r="E35" s="50" t="s">
        <v>73</v>
      </c>
      <c r="F35" s="51">
        <v>200</v>
      </c>
      <c r="G35" s="51">
        <v>0.2</v>
      </c>
      <c r="H35" s="51">
        <v>0</v>
      </c>
      <c r="I35" s="51">
        <v>6.4</v>
      </c>
      <c r="J35" s="51">
        <v>26.8</v>
      </c>
      <c r="K35" s="51" t="s">
        <v>74</v>
      </c>
      <c r="L35" s="51">
        <v>1.5</v>
      </c>
    </row>
    <row r="36" spans="1:12" ht="15" x14ac:dyDescent="0.25">
      <c r="A36" s="25"/>
      <c r="B36" s="16"/>
      <c r="C36" s="11"/>
      <c r="D36" s="7" t="s">
        <v>23</v>
      </c>
      <c r="E36" s="50" t="s">
        <v>64</v>
      </c>
      <c r="F36" s="60">
        <v>30</v>
      </c>
      <c r="G36" s="60">
        <v>2.2999999999999998</v>
      </c>
      <c r="H36" s="60">
        <v>0.2</v>
      </c>
      <c r="I36" s="60">
        <v>14.8</v>
      </c>
      <c r="J36" s="60">
        <v>70.3</v>
      </c>
      <c r="K36" s="62" t="s">
        <v>55</v>
      </c>
      <c r="L36" s="60">
        <v>3</v>
      </c>
    </row>
    <row r="37" spans="1:12" ht="15" x14ac:dyDescent="0.25">
      <c r="A37" s="25"/>
      <c r="B37" s="16"/>
      <c r="C37" s="11"/>
      <c r="D37" s="6" t="s">
        <v>70</v>
      </c>
      <c r="E37" s="50" t="s">
        <v>71</v>
      </c>
      <c r="F37" s="51">
        <v>20</v>
      </c>
      <c r="G37" s="51">
        <v>0.3</v>
      </c>
      <c r="H37" s="51">
        <v>1.6</v>
      </c>
      <c r="I37" s="51">
        <v>0.7</v>
      </c>
      <c r="J37" s="51">
        <v>18.600000000000001</v>
      </c>
      <c r="K37" s="52" t="s">
        <v>72</v>
      </c>
      <c r="L37" s="51">
        <v>1.21</v>
      </c>
    </row>
    <row r="38" spans="1:12" ht="15" x14ac:dyDescent="0.25">
      <c r="A38" s="25"/>
      <c r="B38" s="16"/>
      <c r="C38" s="11"/>
      <c r="D38" s="6" t="s">
        <v>23</v>
      </c>
      <c r="E38" s="50" t="s">
        <v>63</v>
      </c>
      <c r="F38" s="51">
        <v>20</v>
      </c>
      <c r="G38" s="51">
        <v>1.3</v>
      </c>
      <c r="H38" s="51">
        <v>0.2</v>
      </c>
      <c r="I38" s="51">
        <v>7.9</v>
      </c>
      <c r="J38" s="51">
        <v>39.1</v>
      </c>
      <c r="K38" s="52" t="s">
        <v>55</v>
      </c>
      <c r="L38" s="51">
        <v>1.5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500</v>
      </c>
      <c r="G39" s="21">
        <f t="shared" ref="G39:J39" si="5">SUM(G33:G38)</f>
        <v>19.899999999999999</v>
      </c>
      <c r="H39" s="21">
        <f t="shared" si="5"/>
        <v>21.1</v>
      </c>
      <c r="I39" s="21">
        <f t="shared" si="5"/>
        <v>59.1</v>
      </c>
      <c r="J39" s="21">
        <f t="shared" si="5"/>
        <v>506.70000000000005</v>
      </c>
      <c r="K39" s="27"/>
      <c r="L39" s="21">
        <f>SUM(L33:L38)</f>
        <v>65.210000000000008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186</v>
      </c>
      <c r="F40" s="51">
        <v>240</v>
      </c>
      <c r="G40" s="51">
        <v>7</v>
      </c>
      <c r="H40" s="51">
        <v>6</v>
      </c>
      <c r="I40" s="51">
        <v>9.8000000000000007</v>
      </c>
      <c r="J40" s="51">
        <v>121.2</v>
      </c>
      <c r="K40" s="52" t="s">
        <v>55</v>
      </c>
      <c r="L40" s="51">
        <v>23</v>
      </c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240</v>
      </c>
      <c r="G46" s="21">
        <f t="shared" ref="G46:J46" si="6">SUM(G40:G45)</f>
        <v>7</v>
      </c>
      <c r="H46" s="21">
        <f t="shared" si="6"/>
        <v>6</v>
      </c>
      <c r="I46" s="21">
        <f t="shared" si="6"/>
        <v>9.8000000000000007</v>
      </c>
      <c r="J46" s="21">
        <f t="shared" si="6"/>
        <v>121.2</v>
      </c>
      <c r="K46" s="27"/>
      <c r="L46" s="21">
        <f>SUM(L40:L45)</f>
        <v>23</v>
      </c>
    </row>
    <row r="47" spans="1:12" ht="15.75" thickBot="1" x14ac:dyDescent="0.25">
      <c r="A47" s="31">
        <f>A6</f>
        <v>1</v>
      </c>
      <c r="B47" s="32">
        <f>B6</f>
        <v>1</v>
      </c>
      <c r="C47" s="75" t="s">
        <v>4</v>
      </c>
      <c r="D47" s="80"/>
      <c r="E47" s="33"/>
      <c r="F47" s="34">
        <f>F13+F17+F27+F32+F39+F46</f>
        <v>2398</v>
      </c>
      <c r="G47" s="34">
        <f t="shared" ref="G47:J47" si="7">G13+G17+G27+G32+G39+G46</f>
        <v>97.299999999999983</v>
      </c>
      <c r="H47" s="34">
        <f t="shared" si="7"/>
        <v>81.2</v>
      </c>
      <c r="I47" s="34">
        <f t="shared" si="7"/>
        <v>271.60000000000002</v>
      </c>
      <c r="J47" s="34">
        <f t="shared" si="7"/>
        <v>2256.8999999999996</v>
      </c>
      <c r="K47" s="35"/>
      <c r="L47" s="34">
        <f>L13+L17+L27+L32+L39+L46</f>
        <v>278.77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263</v>
      </c>
      <c r="F48" s="48">
        <v>120</v>
      </c>
      <c r="G48" s="48">
        <v>10.1</v>
      </c>
      <c r="H48" s="48">
        <v>14.4</v>
      </c>
      <c r="I48" s="48">
        <v>2.6</v>
      </c>
      <c r="J48" s="48">
        <v>180.3</v>
      </c>
      <c r="K48" s="49" t="s">
        <v>76</v>
      </c>
      <c r="L48" s="48">
        <v>14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77</v>
      </c>
      <c r="F50" s="51">
        <v>180</v>
      </c>
      <c r="G50" s="51">
        <v>4.2</v>
      </c>
      <c r="H50" s="51">
        <v>3.2</v>
      </c>
      <c r="I50" s="51">
        <v>11.2</v>
      </c>
      <c r="J50" s="51">
        <v>90.4</v>
      </c>
      <c r="K50" s="52" t="s">
        <v>78</v>
      </c>
      <c r="L50" s="51">
        <v>12</v>
      </c>
    </row>
    <row r="51" spans="1:12" ht="15" x14ac:dyDescent="0.25">
      <c r="A51" s="15"/>
      <c r="B51" s="16"/>
      <c r="C51" s="11"/>
      <c r="D51" s="7" t="s">
        <v>23</v>
      </c>
      <c r="E51" s="61" t="s">
        <v>79</v>
      </c>
      <c r="F51" s="60">
        <v>30</v>
      </c>
      <c r="G51" s="60">
        <v>2</v>
      </c>
      <c r="H51" s="60">
        <v>0.4</v>
      </c>
      <c r="I51" s="60">
        <v>11.9</v>
      </c>
      <c r="J51" s="60">
        <v>58.7</v>
      </c>
      <c r="K51" s="62" t="s">
        <v>55</v>
      </c>
      <c r="L51" s="60">
        <v>2.5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3" t="s">
        <v>32</v>
      </c>
      <c r="E53" s="61" t="s">
        <v>64</v>
      </c>
      <c r="F53" s="60">
        <v>30</v>
      </c>
      <c r="G53" s="60">
        <v>2.2999999999999998</v>
      </c>
      <c r="H53" s="60">
        <v>0.2</v>
      </c>
      <c r="I53" s="60">
        <v>14.8</v>
      </c>
      <c r="J53" s="60">
        <v>70.3</v>
      </c>
      <c r="K53" s="62" t="s">
        <v>55</v>
      </c>
      <c r="L53" s="60">
        <v>3</v>
      </c>
    </row>
    <row r="54" spans="1:12" ht="15" x14ac:dyDescent="0.25">
      <c r="A54" s="15"/>
      <c r="B54" s="16"/>
      <c r="C54" s="11"/>
      <c r="D54" s="68" t="s">
        <v>111</v>
      </c>
      <c r="E54" s="61" t="s">
        <v>264</v>
      </c>
      <c r="F54" s="60">
        <v>20</v>
      </c>
      <c r="G54" s="60">
        <v>4.5999999999999996</v>
      </c>
      <c r="H54" s="60">
        <v>5.9</v>
      </c>
      <c r="I54" s="60">
        <v>0</v>
      </c>
      <c r="J54" s="60">
        <v>71.7</v>
      </c>
      <c r="K54" s="62" t="s">
        <v>265</v>
      </c>
      <c r="L54" s="60">
        <v>4</v>
      </c>
    </row>
    <row r="55" spans="1:12" ht="15" x14ac:dyDescent="0.25">
      <c r="A55" s="15"/>
      <c r="B55" s="16"/>
      <c r="C55" s="11"/>
      <c r="D55" s="63" t="s">
        <v>80</v>
      </c>
      <c r="E55" s="50" t="s">
        <v>81</v>
      </c>
      <c r="F55" s="51">
        <v>10</v>
      </c>
      <c r="G55" s="51">
        <v>0.1</v>
      </c>
      <c r="H55" s="51">
        <v>7.3</v>
      </c>
      <c r="I55" s="51">
        <v>0.1</v>
      </c>
      <c r="J55" s="51">
        <v>66.099999999999994</v>
      </c>
      <c r="K55" s="52" t="s">
        <v>82</v>
      </c>
      <c r="L55" s="51">
        <v>3</v>
      </c>
    </row>
    <row r="56" spans="1:12" ht="15" x14ac:dyDescent="0.25">
      <c r="A56" s="17"/>
      <c r="B56" s="18"/>
      <c r="C56" s="8"/>
      <c r="D56" s="19" t="s">
        <v>39</v>
      </c>
      <c r="E56" s="9"/>
      <c r="F56" s="21">
        <f>SUM(F48:F55)</f>
        <v>390</v>
      </c>
      <c r="G56" s="21">
        <f t="shared" ref="G56" si="8">SUM(G48:G55)</f>
        <v>23.300000000000004</v>
      </c>
      <c r="H56" s="21">
        <f t="shared" ref="H56" si="9">SUM(H48:H55)</f>
        <v>31.400000000000002</v>
      </c>
      <c r="I56" s="21">
        <f t="shared" ref="I56" si="10">SUM(I48:I55)</f>
        <v>40.6</v>
      </c>
      <c r="J56" s="21">
        <f t="shared" ref="J56" si="11">SUM(J48:J55)</f>
        <v>537.5</v>
      </c>
      <c r="K56" s="27"/>
      <c r="L56" s="21">
        <f>SUM(L48:L55)</f>
        <v>38.5</v>
      </c>
    </row>
    <row r="57" spans="1:12" ht="15" x14ac:dyDescent="0.25">
      <c r="A57" s="14">
        <f>A48</f>
        <v>1</v>
      </c>
      <c r="B57" s="14">
        <f>B48</f>
        <v>2</v>
      </c>
      <c r="C57" s="10" t="s">
        <v>25</v>
      </c>
      <c r="D57" s="12" t="s">
        <v>24</v>
      </c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3" t="s">
        <v>52</v>
      </c>
      <c r="E58" s="64" t="s">
        <v>83</v>
      </c>
      <c r="F58" s="51">
        <v>200</v>
      </c>
      <c r="G58" s="51">
        <v>0.6</v>
      </c>
      <c r="H58" s="51">
        <v>0.4</v>
      </c>
      <c r="I58" s="51">
        <v>32.6</v>
      </c>
      <c r="J58" s="51">
        <v>136.4</v>
      </c>
      <c r="K58" s="52" t="s">
        <v>55</v>
      </c>
      <c r="L58" s="51">
        <v>19</v>
      </c>
    </row>
    <row r="59" spans="1:12" ht="15" x14ac:dyDescent="0.25">
      <c r="A59" s="15"/>
      <c r="B59" s="16"/>
      <c r="C59" s="11"/>
      <c r="D59" s="6"/>
      <c r="E59" s="50"/>
      <c r="F59" s="51"/>
      <c r="G59" s="51"/>
      <c r="H59" s="51"/>
      <c r="I59" s="51"/>
      <c r="J59" s="51"/>
      <c r="K59" s="52"/>
      <c r="L59" s="51"/>
    </row>
    <row r="60" spans="1:12" ht="15" x14ac:dyDescent="0.25">
      <c r="A60" s="17"/>
      <c r="B60" s="18"/>
      <c r="C60" s="8"/>
      <c r="D60" s="19" t="s">
        <v>39</v>
      </c>
      <c r="E60" s="9"/>
      <c r="F60" s="21">
        <f>SUM(F57:F59)</f>
        <v>200</v>
      </c>
      <c r="G60" s="21">
        <f t="shared" ref="G60" si="12">SUM(G57:G59)</f>
        <v>0.6</v>
      </c>
      <c r="H60" s="21">
        <f t="shared" ref="H60" si="13">SUM(H57:H59)</f>
        <v>0.4</v>
      </c>
      <c r="I60" s="21">
        <f t="shared" ref="I60" si="14">SUM(I57:I59)</f>
        <v>32.6</v>
      </c>
      <c r="J60" s="21">
        <f t="shared" ref="J60" si="15">SUM(J57:J59)</f>
        <v>136.4</v>
      </c>
      <c r="K60" s="27"/>
      <c r="L60" s="21">
        <f>SUM(L57:L59)</f>
        <v>19</v>
      </c>
    </row>
    <row r="61" spans="1:12" ht="15" x14ac:dyDescent="0.25">
      <c r="A61" s="14">
        <f>A48</f>
        <v>1</v>
      </c>
      <c r="B61" s="14">
        <f>B48</f>
        <v>2</v>
      </c>
      <c r="C61" s="10" t="s">
        <v>26</v>
      </c>
      <c r="D61" s="7" t="s">
        <v>27</v>
      </c>
      <c r="E61" s="61" t="s">
        <v>84</v>
      </c>
      <c r="F61" s="60">
        <v>60</v>
      </c>
      <c r="G61" s="60">
        <v>0.7</v>
      </c>
      <c r="H61" s="60">
        <v>5.4</v>
      </c>
      <c r="I61" s="60">
        <v>4</v>
      </c>
      <c r="J61" s="60">
        <v>67.099999999999994</v>
      </c>
      <c r="K61" s="62" t="s">
        <v>85</v>
      </c>
      <c r="L61" s="60">
        <v>9</v>
      </c>
    </row>
    <row r="62" spans="1:12" ht="15" x14ac:dyDescent="0.25">
      <c r="A62" s="15"/>
      <c r="B62" s="16"/>
      <c r="C62" s="11"/>
      <c r="D62" s="7" t="s">
        <v>28</v>
      </c>
      <c r="E62" s="61" t="s">
        <v>86</v>
      </c>
      <c r="F62" s="60">
        <v>200</v>
      </c>
      <c r="G62" s="60">
        <v>4.8</v>
      </c>
      <c r="H62" s="60">
        <v>5.8</v>
      </c>
      <c r="I62" s="60">
        <v>13.6</v>
      </c>
      <c r="J62" s="60">
        <v>125.5</v>
      </c>
      <c r="K62" s="62" t="s">
        <v>87</v>
      </c>
      <c r="L62" s="60">
        <v>19</v>
      </c>
    </row>
    <row r="63" spans="1:12" ht="15" x14ac:dyDescent="0.25">
      <c r="A63" s="15"/>
      <c r="B63" s="16"/>
      <c r="C63" s="11"/>
      <c r="D63" s="7" t="s">
        <v>29</v>
      </c>
      <c r="E63" s="61" t="s">
        <v>88</v>
      </c>
      <c r="F63" s="60">
        <v>90</v>
      </c>
      <c r="G63" s="60">
        <v>16.399999999999999</v>
      </c>
      <c r="H63" s="60">
        <v>15.7</v>
      </c>
      <c r="I63" s="60">
        <v>14.8</v>
      </c>
      <c r="J63" s="60">
        <v>265.7</v>
      </c>
      <c r="K63" s="62" t="s">
        <v>89</v>
      </c>
      <c r="L63" s="60">
        <v>39.85</v>
      </c>
    </row>
    <row r="64" spans="1:12" ht="15" x14ac:dyDescent="0.25">
      <c r="A64" s="15"/>
      <c r="B64" s="16"/>
      <c r="C64" s="11"/>
      <c r="D64" s="7" t="s">
        <v>30</v>
      </c>
      <c r="E64" s="61" t="s">
        <v>96</v>
      </c>
      <c r="F64" s="60">
        <v>150</v>
      </c>
      <c r="G64" s="60">
        <v>8.1999999999999993</v>
      </c>
      <c r="H64" s="60">
        <v>6.3</v>
      </c>
      <c r="I64" s="60">
        <v>35.9</v>
      </c>
      <c r="J64" s="60">
        <v>233.7</v>
      </c>
      <c r="K64" s="62" t="s">
        <v>97</v>
      </c>
      <c r="L64" s="60">
        <v>18</v>
      </c>
    </row>
    <row r="65" spans="1:12" ht="15" x14ac:dyDescent="0.25">
      <c r="A65" s="15"/>
      <c r="B65" s="16"/>
      <c r="C65" s="11"/>
      <c r="D65" s="7" t="s">
        <v>31</v>
      </c>
      <c r="E65" s="61" t="s">
        <v>94</v>
      </c>
      <c r="F65" s="60">
        <v>180</v>
      </c>
      <c r="G65" s="60">
        <v>0.9</v>
      </c>
      <c r="H65" s="60">
        <v>0</v>
      </c>
      <c r="I65" s="60">
        <v>14.1</v>
      </c>
      <c r="J65" s="60">
        <v>60.2</v>
      </c>
      <c r="K65" s="62" t="s">
        <v>95</v>
      </c>
      <c r="L65" s="60">
        <v>17</v>
      </c>
    </row>
    <row r="66" spans="1:12" ht="15" x14ac:dyDescent="0.25">
      <c r="A66" s="15"/>
      <c r="B66" s="16"/>
      <c r="C66" s="11"/>
      <c r="D66" s="7" t="s">
        <v>32</v>
      </c>
      <c r="E66" s="50" t="s">
        <v>64</v>
      </c>
      <c r="F66" s="60">
        <v>30</v>
      </c>
      <c r="G66" s="60">
        <v>2.2999999999999998</v>
      </c>
      <c r="H66" s="60">
        <v>0.2</v>
      </c>
      <c r="I66" s="60">
        <v>14.8</v>
      </c>
      <c r="J66" s="60">
        <v>70.3</v>
      </c>
      <c r="K66" s="62" t="s">
        <v>55</v>
      </c>
      <c r="L66" s="60">
        <v>3</v>
      </c>
    </row>
    <row r="67" spans="1:12" ht="15" x14ac:dyDescent="0.25">
      <c r="A67" s="15"/>
      <c r="B67" s="16"/>
      <c r="C67" s="11"/>
      <c r="D67" s="7" t="s">
        <v>33</v>
      </c>
      <c r="E67" s="50" t="s">
        <v>63</v>
      </c>
      <c r="F67" s="60">
        <v>30</v>
      </c>
      <c r="G67" s="60">
        <v>2</v>
      </c>
      <c r="H67" s="60">
        <v>0.4</v>
      </c>
      <c r="I67" s="60">
        <v>11.9</v>
      </c>
      <c r="J67" s="60">
        <v>58.7</v>
      </c>
      <c r="K67" s="62" t="s">
        <v>55</v>
      </c>
      <c r="L67" s="60">
        <v>2.5</v>
      </c>
    </row>
    <row r="68" spans="1:12" ht="15" x14ac:dyDescent="0.25">
      <c r="A68" s="15"/>
      <c r="B68" s="16"/>
      <c r="C68" s="11"/>
      <c r="D68" s="63" t="s">
        <v>70</v>
      </c>
      <c r="E68" s="50" t="s">
        <v>90</v>
      </c>
      <c r="F68" s="51">
        <v>20</v>
      </c>
      <c r="G68" s="51">
        <v>0.7</v>
      </c>
      <c r="H68" s="51">
        <v>0.5</v>
      </c>
      <c r="I68" s="51">
        <v>1.8</v>
      </c>
      <c r="J68" s="51">
        <v>14.1</v>
      </c>
      <c r="K68" s="52" t="s">
        <v>91</v>
      </c>
      <c r="L68" s="51">
        <v>1.21</v>
      </c>
    </row>
    <row r="69" spans="1:12" ht="15" x14ac:dyDescent="0.25">
      <c r="A69" s="15"/>
      <c r="B69" s="16"/>
      <c r="C69" s="11"/>
      <c r="D69" s="6"/>
      <c r="E69" s="50"/>
      <c r="F69" s="51"/>
      <c r="G69" s="51"/>
      <c r="H69" s="51"/>
      <c r="I69" s="51"/>
      <c r="J69" s="51"/>
      <c r="K69" s="52"/>
      <c r="L69" s="51"/>
    </row>
    <row r="70" spans="1:12" ht="15" x14ac:dyDescent="0.25">
      <c r="A70" s="17"/>
      <c r="B70" s="18"/>
      <c r="C70" s="8"/>
      <c r="D70" s="19" t="s">
        <v>39</v>
      </c>
      <c r="E70" s="9"/>
      <c r="F70" s="21">
        <f>SUM(F61:F69)</f>
        <v>760</v>
      </c>
      <c r="G70" s="21">
        <f t="shared" ref="G70" si="16">SUM(G61:G69)</f>
        <v>36</v>
      </c>
      <c r="H70" s="21">
        <f t="shared" ref="H70" si="17">SUM(H61:H69)</f>
        <v>34.299999999999997</v>
      </c>
      <c r="I70" s="21">
        <f t="shared" ref="I70" si="18">SUM(I61:I69)</f>
        <v>110.9</v>
      </c>
      <c r="J70" s="21">
        <f t="shared" ref="J70" si="19">SUM(J61:J69)</f>
        <v>895.30000000000007</v>
      </c>
      <c r="K70" s="27"/>
      <c r="L70" s="21">
        <f>SUM(L61:L69)</f>
        <v>109.55999999999999</v>
      </c>
    </row>
    <row r="71" spans="1:12" ht="15" x14ac:dyDescent="0.25">
      <c r="A71" s="14">
        <f>A48</f>
        <v>1</v>
      </c>
      <c r="B71" s="14">
        <f>B48</f>
        <v>2</v>
      </c>
      <c r="C71" s="10" t="s">
        <v>34</v>
      </c>
      <c r="D71" s="12" t="s">
        <v>35</v>
      </c>
      <c r="E71" s="50" t="s">
        <v>98</v>
      </c>
      <c r="F71" s="51">
        <v>115</v>
      </c>
      <c r="G71" s="51">
        <v>7.6</v>
      </c>
      <c r="H71" s="51">
        <v>10.9</v>
      </c>
      <c r="I71" s="51">
        <v>41</v>
      </c>
      <c r="J71" s="51">
        <v>292.5</v>
      </c>
      <c r="K71" s="52" t="s">
        <v>55</v>
      </c>
      <c r="L71" s="51">
        <v>23</v>
      </c>
    </row>
    <row r="72" spans="1:12" ht="15" x14ac:dyDescent="0.25">
      <c r="A72" s="15"/>
      <c r="B72" s="16"/>
      <c r="C72" s="11"/>
      <c r="D72" s="12" t="s">
        <v>31</v>
      </c>
      <c r="E72" s="50" t="s">
        <v>99</v>
      </c>
      <c r="F72" s="51">
        <v>220</v>
      </c>
      <c r="G72" s="51">
        <v>0.7</v>
      </c>
      <c r="H72" s="51">
        <v>0.3</v>
      </c>
      <c r="I72" s="51">
        <v>9.6999999999999993</v>
      </c>
      <c r="J72" s="51">
        <v>43.9</v>
      </c>
      <c r="K72" s="52">
        <v>346</v>
      </c>
      <c r="L72" s="51">
        <v>17</v>
      </c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5"/>
      <c r="B74" s="16"/>
      <c r="C74" s="11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5" x14ac:dyDescent="0.25">
      <c r="A75" s="17"/>
      <c r="B75" s="18"/>
      <c r="C75" s="8"/>
      <c r="D75" s="19" t="s">
        <v>39</v>
      </c>
      <c r="E75" s="9"/>
      <c r="F75" s="21">
        <f>SUM(F71:F74)</f>
        <v>335</v>
      </c>
      <c r="G75" s="21">
        <f t="shared" ref="G75" si="20">SUM(G71:G74)</f>
        <v>8.2999999999999989</v>
      </c>
      <c r="H75" s="21">
        <f t="shared" ref="H75" si="21">SUM(H71:H74)</f>
        <v>11.200000000000001</v>
      </c>
      <c r="I75" s="21">
        <f t="shared" ref="I75" si="22">SUM(I71:I74)</f>
        <v>50.7</v>
      </c>
      <c r="J75" s="21">
        <f t="shared" ref="J75" si="23">SUM(J71:J74)</f>
        <v>336.4</v>
      </c>
      <c r="K75" s="27"/>
      <c r="L75" s="21">
        <f>SUM(L71:L74)</f>
        <v>40</v>
      </c>
    </row>
    <row r="76" spans="1:12" ht="15" x14ac:dyDescent="0.25">
      <c r="A76" s="14">
        <f>A48</f>
        <v>1</v>
      </c>
      <c r="B76" s="14">
        <f>B48</f>
        <v>2</v>
      </c>
      <c r="C76" s="10" t="s">
        <v>36</v>
      </c>
      <c r="D76" s="7" t="s">
        <v>21</v>
      </c>
      <c r="E76" s="50" t="s">
        <v>100</v>
      </c>
      <c r="F76" s="51">
        <v>240</v>
      </c>
      <c r="G76" s="51">
        <v>25.2</v>
      </c>
      <c r="H76" s="51">
        <v>8.5</v>
      </c>
      <c r="I76" s="51">
        <v>21</v>
      </c>
      <c r="J76" s="51">
        <v>260.8</v>
      </c>
      <c r="K76" s="52" t="s">
        <v>101</v>
      </c>
      <c r="L76" s="51">
        <v>54.71</v>
      </c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31</v>
      </c>
      <c r="E78" s="50" t="s">
        <v>102</v>
      </c>
      <c r="F78" s="51">
        <v>180</v>
      </c>
      <c r="G78" s="51">
        <v>0.2</v>
      </c>
      <c r="H78" s="51">
        <v>0</v>
      </c>
      <c r="I78" s="51">
        <v>0.1</v>
      </c>
      <c r="J78" s="51">
        <v>1.3</v>
      </c>
      <c r="K78" s="52" t="s">
        <v>103</v>
      </c>
      <c r="L78" s="51">
        <v>1.5</v>
      </c>
    </row>
    <row r="79" spans="1:12" ht="15" x14ac:dyDescent="0.25">
      <c r="A79" s="15"/>
      <c r="B79" s="16"/>
      <c r="C79" s="11"/>
      <c r="D79" s="7" t="s">
        <v>23</v>
      </c>
      <c r="E79" s="50" t="s">
        <v>64</v>
      </c>
      <c r="F79" s="60">
        <v>60</v>
      </c>
      <c r="G79" s="60">
        <v>4.5999999999999996</v>
      </c>
      <c r="H79" s="60">
        <v>0.5</v>
      </c>
      <c r="I79" s="60">
        <v>29.5</v>
      </c>
      <c r="J79" s="60">
        <v>140.6</v>
      </c>
      <c r="K79" s="62" t="s">
        <v>55</v>
      </c>
      <c r="L79" s="60">
        <v>4.5</v>
      </c>
    </row>
    <row r="80" spans="1:12" ht="15" x14ac:dyDescent="0.25">
      <c r="A80" s="15"/>
      <c r="B80" s="16"/>
      <c r="C80" s="11"/>
      <c r="D80" s="63" t="s">
        <v>104</v>
      </c>
      <c r="E80" s="50" t="s">
        <v>105</v>
      </c>
      <c r="F80" s="51">
        <v>40</v>
      </c>
      <c r="G80" s="51">
        <v>4.8</v>
      </c>
      <c r="H80" s="51">
        <v>4</v>
      </c>
      <c r="I80" s="51">
        <v>0.3</v>
      </c>
      <c r="J80" s="51">
        <v>56.6</v>
      </c>
      <c r="K80" s="52" t="s">
        <v>106</v>
      </c>
      <c r="L80" s="51">
        <v>5</v>
      </c>
    </row>
    <row r="81" spans="1:12" ht="15" x14ac:dyDescent="0.25">
      <c r="A81" s="15"/>
      <c r="B81" s="16"/>
      <c r="C81" s="11"/>
      <c r="D81" s="63" t="s">
        <v>33</v>
      </c>
      <c r="E81" s="50" t="s">
        <v>63</v>
      </c>
      <c r="F81" s="60">
        <v>20</v>
      </c>
      <c r="G81" s="60">
        <v>1.3</v>
      </c>
      <c r="H81" s="60">
        <v>0.2</v>
      </c>
      <c r="I81" s="60">
        <v>7.9</v>
      </c>
      <c r="J81" s="60">
        <v>39.1</v>
      </c>
      <c r="K81" s="62" t="s">
        <v>55</v>
      </c>
      <c r="L81" s="60">
        <v>1</v>
      </c>
    </row>
    <row r="82" spans="1:12" ht="15" x14ac:dyDescent="0.25">
      <c r="A82" s="17"/>
      <c r="B82" s="18"/>
      <c r="C82" s="8"/>
      <c r="D82" s="19" t="s">
        <v>39</v>
      </c>
      <c r="E82" s="9"/>
      <c r="F82" s="21">
        <f>SUM(F76:F81)</f>
        <v>540</v>
      </c>
      <c r="G82" s="21">
        <f t="shared" ref="G82" si="24">SUM(G76:G81)</f>
        <v>36.099999999999994</v>
      </c>
      <c r="H82" s="21">
        <f t="shared" ref="H82" si="25">SUM(H76:H81)</f>
        <v>13.2</v>
      </c>
      <c r="I82" s="21">
        <f t="shared" ref="I82" si="26">SUM(I76:I81)</f>
        <v>58.8</v>
      </c>
      <c r="J82" s="21">
        <f t="shared" ref="J82" si="27">SUM(J76:J81)</f>
        <v>498.40000000000009</v>
      </c>
      <c r="K82" s="27"/>
      <c r="L82" s="21">
        <f>SUM(L76:L81)</f>
        <v>66.710000000000008</v>
      </c>
    </row>
    <row r="83" spans="1:12" ht="15" x14ac:dyDescent="0.25">
      <c r="A83" s="14">
        <f>A48</f>
        <v>1</v>
      </c>
      <c r="B83" s="14">
        <f>B48</f>
        <v>2</v>
      </c>
      <c r="C83" s="10" t="s">
        <v>37</v>
      </c>
      <c r="D83" s="12" t="s">
        <v>38</v>
      </c>
      <c r="E83" s="50" t="s">
        <v>107</v>
      </c>
      <c r="F83" s="51">
        <v>231</v>
      </c>
      <c r="G83" s="51">
        <v>6.7</v>
      </c>
      <c r="H83" s="51">
        <v>5.8</v>
      </c>
      <c r="I83" s="51">
        <v>9.6999999999999993</v>
      </c>
      <c r="J83" s="51">
        <v>117.6</v>
      </c>
      <c r="K83" s="52" t="s">
        <v>55</v>
      </c>
      <c r="L83" s="51">
        <v>21</v>
      </c>
    </row>
    <row r="84" spans="1:12" ht="15" x14ac:dyDescent="0.25">
      <c r="A84" s="15"/>
      <c r="B84" s="16"/>
      <c r="C84" s="11"/>
      <c r="D84" s="12" t="s">
        <v>35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31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12" t="s">
        <v>24</v>
      </c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5"/>
      <c r="B88" s="16"/>
      <c r="C88" s="11"/>
      <c r="D88" s="6"/>
      <c r="E88" s="50"/>
      <c r="F88" s="51"/>
      <c r="G88" s="51"/>
      <c r="H88" s="51"/>
      <c r="I88" s="51"/>
      <c r="J88" s="51"/>
      <c r="K88" s="52"/>
      <c r="L88" s="51"/>
    </row>
    <row r="89" spans="1:12" ht="15" x14ac:dyDescent="0.25">
      <c r="A89" s="17"/>
      <c r="B89" s="18"/>
      <c r="C89" s="8"/>
      <c r="D89" s="20" t="s">
        <v>39</v>
      </c>
      <c r="E89" s="9"/>
      <c r="F89" s="21">
        <f>SUM(F83:F88)</f>
        <v>231</v>
      </c>
      <c r="G89" s="21">
        <f>SUM(G83:G88)</f>
        <v>6.7</v>
      </c>
      <c r="H89" s="21">
        <f>SUM(H83:H88)</f>
        <v>5.8</v>
      </c>
      <c r="I89" s="21">
        <f>SUM(I83:I88)</f>
        <v>9.6999999999999993</v>
      </c>
      <c r="J89" s="21">
        <f>SUM(J83:J88)</f>
        <v>117.6</v>
      </c>
      <c r="K89" s="27"/>
      <c r="L89" s="21">
        <f>SUM(L83:L88)</f>
        <v>21</v>
      </c>
    </row>
    <row r="90" spans="1:12" ht="15.75" customHeight="1" thickBot="1" x14ac:dyDescent="0.25">
      <c r="A90" s="36">
        <f>A48</f>
        <v>1</v>
      </c>
      <c r="B90" s="36">
        <f>B48</f>
        <v>2</v>
      </c>
      <c r="C90" s="75" t="s">
        <v>4</v>
      </c>
      <c r="D90" s="80"/>
      <c r="E90" s="33"/>
      <c r="F90" s="34">
        <f>F56+F60+F70+F75+F82+F89</f>
        <v>2456</v>
      </c>
      <c r="G90" s="34">
        <f>G56+G60+G70+G75+G82+G89</f>
        <v>111</v>
      </c>
      <c r="H90" s="34">
        <f>H56+H60+H70+H75+H82+H89</f>
        <v>96.3</v>
      </c>
      <c r="I90" s="34">
        <f>I56+I60+I70+I75+I82+I89</f>
        <v>303.3</v>
      </c>
      <c r="J90" s="34">
        <f>J56+J60+J70+J75+J82+J89</f>
        <v>2521.6</v>
      </c>
      <c r="K90" s="35"/>
      <c r="L90" s="34">
        <f>L56+L60+L70+L75+L82+L89</f>
        <v>294.77</v>
      </c>
    </row>
    <row r="91" spans="1:12" ht="15" x14ac:dyDescent="0.25">
      <c r="A91" s="22">
        <v>1</v>
      </c>
      <c r="B91" s="23">
        <v>3</v>
      </c>
      <c r="C91" s="24" t="s">
        <v>20</v>
      </c>
      <c r="D91" s="5" t="s">
        <v>21</v>
      </c>
      <c r="E91" s="58" t="s">
        <v>108</v>
      </c>
      <c r="F91" s="59">
        <v>150</v>
      </c>
      <c r="G91" s="59">
        <v>4</v>
      </c>
      <c r="H91" s="59">
        <v>4.0999999999999996</v>
      </c>
      <c r="I91" s="59">
        <v>21.5</v>
      </c>
      <c r="J91" s="59">
        <v>138.4</v>
      </c>
      <c r="K91" s="65" t="s">
        <v>109</v>
      </c>
      <c r="L91" s="59">
        <v>18</v>
      </c>
    </row>
    <row r="92" spans="1:12" ht="15" x14ac:dyDescent="0.25">
      <c r="A92" s="25"/>
      <c r="B92" s="16"/>
      <c r="C92" s="11"/>
      <c r="D92" s="6"/>
      <c r="E92" s="50"/>
      <c r="F92" s="51"/>
      <c r="G92" s="51"/>
      <c r="H92" s="51"/>
      <c r="I92" s="51"/>
      <c r="J92" s="51"/>
      <c r="K92" s="52"/>
      <c r="L92" s="51"/>
    </row>
    <row r="93" spans="1:12" ht="15" x14ac:dyDescent="0.25">
      <c r="A93" s="25"/>
      <c r="B93" s="16"/>
      <c r="C93" s="11"/>
      <c r="D93" s="7" t="s">
        <v>22</v>
      </c>
      <c r="E93" s="61" t="s">
        <v>110</v>
      </c>
      <c r="F93" s="60">
        <v>180</v>
      </c>
      <c r="G93" s="60">
        <v>1.4</v>
      </c>
      <c r="H93" s="60">
        <v>1</v>
      </c>
      <c r="I93" s="60">
        <v>7.7</v>
      </c>
      <c r="J93" s="66">
        <v>45.8</v>
      </c>
      <c r="K93" s="62" t="s">
        <v>74</v>
      </c>
      <c r="L93" s="60">
        <v>6</v>
      </c>
    </row>
    <row r="94" spans="1:12" ht="15" x14ac:dyDescent="0.25">
      <c r="A94" s="25"/>
      <c r="B94" s="16"/>
      <c r="C94" s="11"/>
      <c r="D94" s="7" t="s">
        <v>23</v>
      </c>
      <c r="E94" s="61" t="s">
        <v>63</v>
      </c>
      <c r="F94" s="60">
        <v>30</v>
      </c>
      <c r="G94" s="60">
        <v>2</v>
      </c>
      <c r="H94" s="60">
        <v>0.4</v>
      </c>
      <c r="I94" s="60">
        <v>11.9</v>
      </c>
      <c r="J94" s="60">
        <v>58.7</v>
      </c>
      <c r="K94" s="62" t="s">
        <v>55</v>
      </c>
      <c r="L94" s="60">
        <v>2.5</v>
      </c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15"/>
      <c r="B96" s="16"/>
      <c r="C96" s="11"/>
      <c r="D96" s="63" t="s">
        <v>32</v>
      </c>
      <c r="E96" s="61" t="s">
        <v>64</v>
      </c>
      <c r="F96" s="60">
        <v>30</v>
      </c>
      <c r="G96" s="60">
        <v>2.2999999999999998</v>
      </c>
      <c r="H96" s="60">
        <v>0.2</v>
      </c>
      <c r="I96" s="60">
        <v>14.8</v>
      </c>
      <c r="J96" s="60">
        <v>70.3</v>
      </c>
      <c r="K96" s="62" t="s">
        <v>55</v>
      </c>
      <c r="L96" s="60">
        <v>3</v>
      </c>
    </row>
    <row r="97" spans="1:12" ht="15" x14ac:dyDescent="0.25">
      <c r="A97" s="15"/>
      <c r="B97" s="16"/>
      <c r="C97" s="11"/>
      <c r="D97" s="63" t="s">
        <v>80</v>
      </c>
      <c r="E97" s="50" t="s">
        <v>81</v>
      </c>
      <c r="F97" s="51">
        <v>10</v>
      </c>
      <c r="G97" s="51">
        <v>0.1</v>
      </c>
      <c r="H97" s="51">
        <v>7.3</v>
      </c>
      <c r="I97" s="51">
        <v>0.1</v>
      </c>
      <c r="J97" s="51">
        <v>66.099999999999994</v>
      </c>
      <c r="K97" s="52" t="s">
        <v>82</v>
      </c>
      <c r="L97" s="51">
        <v>3</v>
      </c>
    </row>
    <row r="98" spans="1:12" ht="15" x14ac:dyDescent="0.25">
      <c r="A98" s="25"/>
      <c r="B98" s="16"/>
      <c r="C98" s="11"/>
      <c r="D98" s="63" t="s">
        <v>111</v>
      </c>
      <c r="E98" s="50" t="s">
        <v>112</v>
      </c>
      <c r="F98" s="51">
        <v>20</v>
      </c>
      <c r="G98" s="51">
        <v>4.5999999999999996</v>
      </c>
      <c r="H98" s="51">
        <v>5.9</v>
      </c>
      <c r="I98" s="51">
        <v>0</v>
      </c>
      <c r="J98" s="51">
        <v>71.7</v>
      </c>
      <c r="K98" s="52" t="s">
        <v>113</v>
      </c>
      <c r="L98" s="51">
        <v>4</v>
      </c>
    </row>
    <row r="99" spans="1:12" ht="15" x14ac:dyDescent="0.25">
      <c r="A99" s="26"/>
      <c r="B99" s="18"/>
      <c r="C99" s="8"/>
      <c r="D99" s="19" t="s">
        <v>39</v>
      </c>
      <c r="E99" s="9"/>
      <c r="F99" s="21">
        <f>SUM(F91:F98)</f>
        <v>420</v>
      </c>
      <c r="G99" s="21">
        <f>SUM(G91:G98)</f>
        <v>14.399999999999999</v>
      </c>
      <c r="H99" s="21">
        <f>SUM(H91:H98)</f>
        <v>18.899999999999999</v>
      </c>
      <c r="I99" s="21">
        <f>SUM(I91:I98)</f>
        <v>56.000000000000007</v>
      </c>
      <c r="J99" s="21">
        <f>SUM(J91:J98)</f>
        <v>450.99999999999994</v>
      </c>
      <c r="K99" s="27"/>
      <c r="L99" s="21">
        <f>SUM(L91:L98)</f>
        <v>36.5</v>
      </c>
    </row>
    <row r="100" spans="1:12" ht="15" x14ac:dyDescent="0.25">
      <c r="A100" s="28">
        <f>A91</f>
        <v>1</v>
      </c>
      <c r="B100" s="14">
        <f>B91</f>
        <v>3</v>
      </c>
      <c r="C100" s="10" t="s">
        <v>25</v>
      </c>
      <c r="D100" s="12" t="s">
        <v>24</v>
      </c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3" t="s">
        <v>52</v>
      </c>
      <c r="E101" s="50" t="s">
        <v>114</v>
      </c>
      <c r="F101" s="51">
        <v>200</v>
      </c>
      <c r="G101" s="51">
        <v>0.6</v>
      </c>
      <c r="H101" s="51">
        <v>0</v>
      </c>
      <c r="I101" s="51">
        <v>33</v>
      </c>
      <c r="J101" s="51">
        <v>134.4</v>
      </c>
      <c r="K101" s="52" t="s">
        <v>55</v>
      </c>
      <c r="L101" s="51">
        <v>21</v>
      </c>
    </row>
    <row r="102" spans="1:12" ht="15" x14ac:dyDescent="0.25">
      <c r="A102" s="25"/>
      <c r="B102" s="16"/>
      <c r="C102" s="11"/>
      <c r="D102" s="6"/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6"/>
      <c r="B103" s="18"/>
      <c r="C103" s="8"/>
      <c r="D103" s="19" t="s">
        <v>39</v>
      </c>
      <c r="E103" s="9"/>
      <c r="F103" s="21">
        <f>SUM(F100:F102)</f>
        <v>200</v>
      </c>
      <c r="G103" s="21">
        <f t="shared" ref="G103" si="28">SUM(G100:G102)</f>
        <v>0.6</v>
      </c>
      <c r="H103" s="21">
        <f t="shared" ref="H103" si="29">SUM(H100:H102)</f>
        <v>0</v>
      </c>
      <c r="I103" s="21">
        <f t="shared" ref="I103" si="30">SUM(I100:I102)</f>
        <v>33</v>
      </c>
      <c r="J103" s="21">
        <f t="shared" ref="J103" si="31">SUM(J100:J102)</f>
        <v>134.4</v>
      </c>
      <c r="K103" s="27"/>
      <c r="L103" s="21">
        <f>SUM(L100:L102)</f>
        <v>21</v>
      </c>
    </row>
    <row r="104" spans="1:12" ht="15" x14ac:dyDescent="0.25">
      <c r="A104" s="28">
        <f>A91</f>
        <v>1</v>
      </c>
      <c r="B104" s="14">
        <f>B91</f>
        <v>3</v>
      </c>
      <c r="C104" s="10" t="s">
        <v>26</v>
      </c>
      <c r="D104" s="7" t="s">
        <v>27</v>
      </c>
      <c r="E104" s="61" t="s">
        <v>115</v>
      </c>
      <c r="F104" s="60">
        <v>60</v>
      </c>
      <c r="G104" s="60">
        <v>0.9</v>
      </c>
      <c r="H104" s="60">
        <v>3.3</v>
      </c>
      <c r="I104" s="60">
        <v>5</v>
      </c>
      <c r="J104" s="60">
        <v>53</v>
      </c>
      <c r="K104" s="62">
        <v>39</v>
      </c>
      <c r="L104" s="60">
        <v>9</v>
      </c>
    </row>
    <row r="105" spans="1:12" ht="15" x14ac:dyDescent="0.25">
      <c r="A105" s="25"/>
      <c r="B105" s="16"/>
      <c r="C105" s="11"/>
      <c r="D105" s="7" t="s">
        <v>28</v>
      </c>
      <c r="E105" s="50" t="s">
        <v>116</v>
      </c>
      <c r="F105" s="51">
        <v>200</v>
      </c>
      <c r="G105" s="51">
        <v>3.1</v>
      </c>
      <c r="H105" s="51">
        <v>5.0999999999999996</v>
      </c>
      <c r="I105" s="51">
        <v>12.3</v>
      </c>
      <c r="J105" s="51">
        <v>107.5</v>
      </c>
      <c r="K105" s="52" t="s">
        <v>117</v>
      </c>
      <c r="L105" s="51">
        <v>20</v>
      </c>
    </row>
    <row r="106" spans="1:12" ht="15" x14ac:dyDescent="0.25">
      <c r="A106" s="25"/>
      <c r="B106" s="16"/>
      <c r="C106" s="11"/>
      <c r="D106" s="7" t="s">
        <v>29</v>
      </c>
      <c r="E106" s="61" t="s">
        <v>118</v>
      </c>
      <c r="F106" s="60">
        <v>90</v>
      </c>
      <c r="G106" s="60">
        <v>17.100000000000001</v>
      </c>
      <c r="H106" s="60">
        <v>19.8</v>
      </c>
      <c r="I106" s="60">
        <v>5</v>
      </c>
      <c r="J106" s="60">
        <v>266.10000000000002</v>
      </c>
      <c r="K106" s="62" t="s">
        <v>119</v>
      </c>
      <c r="L106" s="60">
        <v>44</v>
      </c>
    </row>
    <row r="107" spans="1:12" ht="15" x14ac:dyDescent="0.25">
      <c r="A107" s="25"/>
      <c r="B107" s="16"/>
      <c r="C107" s="11"/>
      <c r="D107" s="7" t="s">
        <v>30</v>
      </c>
      <c r="E107" s="61" t="s">
        <v>68</v>
      </c>
      <c r="F107" s="60">
        <v>150</v>
      </c>
      <c r="G107" s="60">
        <v>3.1</v>
      </c>
      <c r="H107" s="60">
        <v>5.3</v>
      </c>
      <c r="I107" s="60">
        <v>19.8</v>
      </c>
      <c r="J107" s="60">
        <v>139.4</v>
      </c>
      <c r="K107" s="62" t="s">
        <v>69</v>
      </c>
      <c r="L107" s="60">
        <v>16</v>
      </c>
    </row>
    <row r="108" spans="1:12" ht="15" x14ac:dyDescent="0.25">
      <c r="A108" s="25"/>
      <c r="B108" s="16"/>
      <c r="C108" s="11"/>
      <c r="D108" s="7" t="s">
        <v>31</v>
      </c>
      <c r="E108" s="61" t="s">
        <v>120</v>
      </c>
      <c r="F108" s="60">
        <v>180</v>
      </c>
      <c r="G108" s="60">
        <v>0.4</v>
      </c>
      <c r="H108" s="60">
        <v>0</v>
      </c>
      <c r="I108" s="60">
        <v>17.8</v>
      </c>
      <c r="J108" s="60">
        <v>72.900000000000006</v>
      </c>
      <c r="K108" s="62" t="s">
        <v>121</v>
      </c>
      <c r="L108" s="60">
        <v>15</v>
      </c>
    </row>
    <row r="109" spans="1:12" ht="15" x14ac:dyDescent="0.25">
      <c r="A109" s="25"/>
      <c r="B109" s="16"/>
      <c r="C109" s="11"/>
      <c r="D109" s="7" t="s">
        <v>32</v>
      </c>
      <c r="E109" s="50" t="s">
        <v>64</v>
      </c>
      <c r="F109" s="60">
        <v>60</v>
      </c>
      <c r="G109" s="60">
        <v>4.5999999999999996</v>
      </c>
      <c r="H109" s="60">
        <v>0.5</v>
      </c>
      <c r="I109" s="60">
        <v>29.5</v>
      </c>
      <c r="J109" s="60">
        <v>140.6</v>
      </c>
      <c r="K109" s="62" t="s">
        <v>55</v>
      </c>
      <c r="L109" s="60">
        <v>4.5</v>
      </c>
    </row>
    <row r="110" spans="1:12" ht="15" x14ac:dyDescent="0.25">
      <c r="A110" s="25"/>
      <c r="B110" s="16"/>
      <c r="C110" s="11"/>
      <c r="D110" s="7" t="s">
        <v>33</v>
      </c>
      <c r="E110" s="50" t="s">
        <v>63</v>
      </c>
      <c r="F110" s="60">
        <v>30</v>
      </c>
      <c r="G110" s="60">
        <v>2</v>
      </c>
      <c r="H110" s="60">
        <v>0.4</v>
      </c>
      <c r="I110" s="60">
        <v>11.9</v>
      </c>
      <c r="J110" s="60">
        <v>58.7</v>
      </c>
      <c r="K110" s="62" t="s">
        <v>55</v>
      </c>
      <c r="L110" s="60">
        <v>1</v>
      </c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5"/>
      <c r="B112" s="16"/>
      <c r="C112" s="11"/>
      <c r="D112" s="6"/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6"/>
      <c r="B113" s="18"/>
      <c r="C113" s="8"/>
      <c r="D113" s="19" t="s">
        <v>39</v>
      </c>
      <c r="E113" s="9"/>
      <c r="F113" s="21">
        <f>SUM(F104:F112)</f>
        <v>770</v>
      </c>
      <c r="G113" s="21">
        <f t="shared" ref="G113" si="32">SUM(G104:G112)</f>
        <v>31.200000000000003</v>
      </c>
      <c r="H113" s="21">
        <f t="shared" ref="H113" si="33">SUM(H104:H112)</f>
        <v>34.4</v>
      </c>
      <c r="I113" s="21">
        <f t="shared" ref="I113" si="34">SUM(I104:I112)</f>
        <v>101.30000000000001</v>
      </c>
      <c r="J113" s="21">
        <f t="shared" ref="J113" si="35">SUM(J104:J112)</f>
        <v>838.2</v>
      </c>
      <c r="K113" s="27"/>
      <c r="L113" s="21">
        <f>SUM(L104:L112)</f>
        <v>109.5</v>
      </c>
    </row>
    <row r="114" spans="1:12" ht="15" x14ac:dyDescent="0.25">
      <c r="A114" s="28">
        <f>A91</f>
        <v>1</v>
      </c>
      <c r="B114" s="14">
        <f>B91</f>
        <v>3</v>
      </c>
      <c r="C114" s="10" t="s">
        <v>34</v>
      </c>
      <c r="D114" s="12" t="s">
        <v>35</v>
      </c>
      <c r="E114" s="50" t="s">
        <v>123</v>
      </c>
      <c r="F114" s="51">
        <v>115</v>
      </c>
      <c r="G114" s="51">
        <v>9.8000000000000007</v>
      </c>
      <c r="H114" s="51">
        <v>6</v>
      </c>
      <c r="I114" s="51">
        <v>44</v>
      </c>
      <c r="J114" s="51">
        <v>269.39999999999998</v>
      </c>
      <c r="K114" s="52" t="s">
        <v>55</v>
      </c>
      <c r="L114" s="51">
        <v>19</v>
      </c>
    </row>
    <row r="115" spans="1:12" ht="15" x14ac:dyDescent="0.25">
      <c r="A115" s="25"/>
      <c r="B115" s="16"/>
      <c r="C115" s="11"/>
      <c r="D115" s="12" t="s">
        <v>31</v>
      </c>
      <c r="E115" s="50" t="s">
        <v>122</v>
      </c>
      <c r="F115" s="51">
        <v>240</v>
      </c>
      <c r="G115" s="51">
        <v>0.3</v>
      </c>
      <c r="H115" s="51">
        <v>0.1</v>
      </c>
      <c r="I115" s="51">
        <v>2.4</v>
      </c>
      <c r="J115" s="51">
        <v>12.1</v>
      </c>
      <c r="K115" s="52">
        <v>345</v>
      </c>
      <c r="L115" s="51">
        <v>17</v>
      </c>
    </row>
    <row r="116" spans="1:12" ht="15" x14ac:dyDescent="0.25">
      <c r="A116" s="25"/>
      <c r="B116" s="16"/>
      <c r="C116" s="11"/>
      <c r="D116" s="68" t="s">
        <v>104</v>
      </c>
      <c r="E116" s="50" t="s">
        <v>105</v>
      </c>
      <c r="F116" s="51">
        <v>40</v>
      </c>
      <c r="G116" s="51">
        <v>4.8</v>
      </c>
      <c r="H116" s="51">
        <v>4</v>
      </c>
      <c r="I116" s="51">
        <v>0.3</v>
      </c>
      <c r="J116" s="51">
        <v>56.6</v>
      </c>
      <c r="K116" s="52" t="s">
        <v>106</v>
      </c>
      <c r="L116" s="51">
        <v>5</v>
      </c>
    </row>
    <row r="117" spans="1:12" ht="15" x14ac:dyDescent="0.25">
      <c r="A117" s="25"/>
      <c r="B117" s="16"/>
      <c r="C117" s="11"/>
      <c r="D117" s="6"/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6"/>
      <c r="B118" s="18"/>
      <c r="C118" s="8"/>
      <c r="D118" s="19" t="s">
        <v>39</v>
      </c>
      <c r="E118" s="9"/>
      <c r="F118" s="21">
        <f>SUM(F114:F117)</f>
        <v>395</v>
      </c>
      <c r="G118" s="21">
        <f t="shared" ref="G118" si="36">SUM(G114:G117)</f>
        <v>14.900000000000002</v>
      </c>
      <c r="H118" s="21">
        <f t="shared" ref="H118" si="37">SUM(H114:H117)</f>
        <v>10.1</v>
      </c>
      <c r="I118" s="21">
        <f t="shared" ref="I118" si="38">SUM(I114:I117)</f>
        <v>46.699999999999996</v>
      </c>
      <c r="J118" s="21">
        <f t="shared" ref="J118" si="39">SUM(J114:J117)</f>
        <v>338.1</v>
      </c>
      <c r="K118" s="27"/>
      <c r="L118" s="21">
        <f>SUM(L114:L117)</f>
        <v>41</v>
      </c>
    </row>
    <row r="119" spans="1:12" ht="15" x14ac:dyDescent="0.25">
      <c r="A119" s="28">
        <f>A91</f>
        <v>1</v>
      </c>
      <c r="B119" s="14">
        <f>B91</f>
        <v>3</v>
      </c>
      <c r="C119" s="10" t="s">
        <v>36</v>
      </c>
      <c r="D119" s="7" t="s">
        <v>21</v>
      </c>
      <c r="E119" s="50" t="s">
        <v>126</v>
      </c>
      <c r="F119" s="51">
        <v>90</v>
      </c>
      <c r="G119" s="51">
        <v>16.399999999999999</v>
      </c>
      <c r="H119" s="51">
        <v>15.7</v>
      </c>
      <c r="I119" s="51">
        <v>14.8</v>
      </c>
      <c r="J119" s="51">
        <v>265.7</v>
      </c>
      <c r="K119" s="52" t="s">
        <v>127</v>
      </c>
      <c r="L119" s="51">
        <v>42.06</v>
      </c>
    </row>
    <row r="120" spans="1:12" ht="15" x14ac:dyDescent="0.25">
      <c r="A120" s="25"/>
      <c r="B120" s="16"/>
      <c r="C120" s="11"/>
      <c r="D120" s="7" t="s">
        <v>30</v>
      </c>
      <c r="E120" s="50" t="s">
        <v>124</v>
      </c>
      <c r="F120" s="51">
        <v>180</v>
      </c>
      <c r="G120" s="51">
        <v>3.4</v>
      </c>
      <c r="H120" s="51">
        <v>9</v>
      </c>
      <c r="I120" s="51">
        <v>16.399999999999999</v>
      </c>
      <c r="J120" s="51">
        <v>160</v>
      </c>
      <c r="K120" s="52" t="s">
        <v>125</v>
      </c>
      <c r="L120" s="51">
        <v>20.21</v>
      </c>
    </row>
    <row r="121" spans="1:12" ht="15" x14ac:dyDescent="0.25">
      <c r="A121" s="25"/>
      <c r="B121" s="16"/>
      <c r="C121" s="11"/>
      <c r="D121" s="7" t="s">
        <v>31</v>
      </c>
      <c r="E121" s="50" t="s">
        <v>128</v>
      </c>
      <c r="F121" s="51">
        <v>180</v>
      </c>
      <c r="G121" s="51">
        <v>0.2</v>
      </c>
      <c r="H121" s="51">
        <v>0.1</v>
      </c>
      <c r="I121" s="51">
        <v>6.7</v>
      </c>
      <c r="J121" s="51">
        <v>28.5</v>
      </c>
      <c r="K121" s="52" t="s">
        <v>129</v>
      </c>
      <c r="L121" s="51">
        <v>5</v>
      </c>
    </row>
    <row r="122" spans="1:12" ht="15" x14ac:dyDescent="0.25">
      <c r="A122" s="25"/>
      <c r="B122" s="16"/>
      <c r="C122" s="11"/>
      <c r="D122" s="7" t="s">
        <v>23</v>
      </c>
      <c r="E122" s="50" t="s">
        <v>64</v>
      </c>
      <c r="F122" s="60">
        <v>30</v>
      </c>
      <c r="G122" s="60">
        <v>2.2999999999999998</v>
      </c>
      <c r="H122" s="60">
        <v>0.2</v>
      </c>
      <c r="I122" s="60">
        <v>14.8</v>
      </c>
      <c r="J122" s="60">
        <v>70.3</v>
      </c>
      <c r="K122" s="62" t="s">
        <v>55</v>
      </c>
      <c r="L122" s="60">
        <v>3</v>
      </c>
    </row>
    <row r="123" spans="1:12" ht="15" x14ac:dyDescent="0.25">
      <c r="A123" s="25"/>
      <c r="B123" s="16"/>
      <c r="C123" s="11"/>
      <c r="D123" s="63" t="s">
        <v>33</v>
      </c>
      <c r="E123" s="50" t="s">
        <v>63</v>
      </c>
      <c r="F123" s="60">
        <v>20</v>
      </c>
      <c r="G123" s="60">
        <v>1.3</v>
      </c>
      <c r="H123" s="60">
        <v>0.2</v>
      </c>
      <c r="I123" s="60">
        <v>7.9</v>
      </c>
      <c r="J123" s="60">
        <v>39.1</v>
      </c>
      <c r="K123" s="62" t="s">
        <v>55</v>
      </c>
      <c r="L123" s="60">
        <v>1.5</v>
      </c>
    </row>
    <row r="124" spans="1:12" ht="15" x14ac:dyDescent="0.25">
      <c r="A124" s="25"/>
      <c r="B124" s="16"/>
      <c r="C124" s="11"/>
      <c r="D124" s="6"/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6"/>
      <c r="B125" s="18"/>
      <c r="C125" s="8"/>
      <c r="D125" s="19" t="s">
        <v>39</v>
      </c>
      <c r="E125" s="9"/>
      <c r="F125" s="21">
        <f>SUM(F119:F124)</f>
        <v>500</v>
      </c>
      <c r="G125" s="21">
        <f t="shared" ref="G125" si="40">SUM(G119:G124)</f>
        <v>23.599999999999998</v>
      </c>
      <c r="H125" s="21">
        <f t="shared" ref="H125" si="41">SUM(H119:H124)</f>
        <v>25.2</v>
      </c>
      <c r="I125" s="21">
        <f t="shared" ref="I125" si="42">SUM(I119:I124)</f>
        <v>60.6</v>
      </c>
      <c r="J125" s="21">
        <f t="shared" ref="J125" si="43">SUM(J119:J124)</f>
        <v>563.6</v>
      </c>
      <c r="K125" s="27"/>
      <c r="L125" s="21">
        <f>SUM(L119:L124)</f>
        <v>71.77000000000001</v>
      </c>
    </row>
    <row r="126" spans="1:12" ht="15" x14ac:dyDescent="0.25">
      <c r="A126" s="28">
        <f>A91</f>
        <v>1</v>
      </c>
      <c r="B126" s="14">
        <f>B91</f>
        <v>3</v>
      </c>
      <c r="C126" s="10" t="s">
        <v>37</v>
      </c>
      <c r="D126" s="12" t="s">
        <v>38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35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31</v>
      </c>
      <c r="E128" s="50" t="s">
        <v>131</v>
      </c>
      <c r="F128" s="51">
        <v>222</v>
      </c>
      <c r="G128" s="51">
        <v>6.4</v>
      </c>
      <c r="H128" s="51">
        <v>5.6</v>
      </c>
      <c r="I128" s="51">
        <v>10.7</v>
      </c>
      <c r="J128" s="51">
        <v>118.3</v>
      </c>
      <c r="K128" s="52" t="s">
        <v>55</v>
      </c>
      <c r="L128" s="51">
        <v>15</v>
      </c>
    </row>
    <row r="129" spans="1:12" ht="15" x14ac:dyDescent="0.25">
      <c r="A129" s="25"/>
      <c r="B129" s="16"/>
      <c r="C129" s="11"/>
      <c r="D129" s="12" t="s">
        <v>24</v>
      </c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3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5"/>
      <c r="B131" s="16"/>
      <c r="C131" s="11"/>
      <c r="D131" s="6"/>
      <c r="E131" s="50"/>
      <c r="F131" s="51"/>
      <c r="G131" s="51"/>
      <c r="H131" s="51"/>
      <c r="I131" s="51"/>
      <c r="J131" s="51"/>
      <c r="K131" s="52"/>
      <c r="L131" s="51"/>
    </row>
    <row r="132" spans="1:12" ht="15" x14ac:dyDescent="0.25">
      <c r="A132" s="26"/>
      <c r="B132" s="18"/>
      <c r="C132" s="8"/>
      <c r="D132" s="20" t="s">
        <v>39</v>
      </c>
      <c r="E132" s="9"/>
      <c r="F132" s="21">
        <f>SUM(F126:F131)</f>
        <v>222</v>
      </c>
      <c r="G132" s="21">
        <f t="shared" ref="G132" si="44">SUM(G126:G131)</f>
        <v>6.4</v>
      </c>
      <c r="H132" s="21">
        <f t="shared" ref="H132" si="45">SUM(H126:H131)</f>
        <v>5.6</v>
      </c>
      <c r="I132" s="21">
        <f t="shared" ref="I132" si="46">SUM(I126:I131)</f>
        <v>10.7</v>
      </c>
      <c r="J132" s="21">
        <f t="shared" ref="J132" si="47">SUM(J126:J131)</f>
        <v>118.3</v>
      </c>
      <c r="K132" s="27"/>
      <c r="L132" s="21">
        <f>SUM(L126:L131)</f>
        <v>15</v>
      </c>
    </row>
    <row r="133" spans="1:12" ht="15.75" customHeight="1" thickBot="1" x14ac:dyDescent="0.25">
      <c r="A133" s="31">
        <f>A91</f>
        <v>1</v>
      </c>
      <c r="B133" s="32">
        <f>B91</f>
        <v>3</v>
      </c>
      <c r="C133" s="75" t="s">
        <v>4</v>
      </c>
      <c r="D133" s="80"/>
      <c r="E133" s="33"/>
      <c r="F133" s="34">
        <f>F99+F103+F113+F118+F125+F132</f>
        <v>2507</v>
      </c>
      <c r="G133" s="34">
        <f t="shared" ref="G133" si="48">G99+G103+G113+G118+G125+G132</f>
        <v>91.100000000000009</v>
      </c>
      <c r="H133" s="34">
        <f t="shared" ref="H133" si="49">H99+H103+H113+H118+H125+H132</f>
        <v>94.199999999999989</v>
      </c>
      <c r="I133" s="34">
        <f t="shared" ref="I133" si="50">I99+I103+I113+I118+I125+I132</f>
        <v>308.3</v>
      </c>
      <c r="J133" s="34">
        <f t="shared" ref="J133" si="51">J99+J103+J113+J118+J125+J132</f>
        <v>2443.6</v>
      </c>
      <c r="K133" s="35"/>
      <c r="L133" s="34">
        <f t="shared" ref="L133" si="52">L99+L103+L113+L118+L125+L132</f>
        <v>294.77</v>
      </c>
    </row>
    <row r="134" spans="1:12" ht="15" x14ac:dyDescent="0.25">
      <c r="A134" s="22">
        <v>1</v>
      </c>
      <c r="B134" s="23">
        <v>4</v>
      </c>
      <c r="C134" s="24" t="s">
        <v>20</v>
      </c>
      <c r="D134" s="5" t="s">
        <v>21</v>
      </c>
      <c r="E134" s="58" t="s">
        <v>133</v>
      </c>
      <c r="F134" s="48">
        <v>150</v>
      </c>
      <c r="G134" s="48">
        <v>4.5</v>
      </c>
      <c r="H134" s="48">
        <v>4.7</v>
      </c>
      <c r="I134" s="48">
        <v>20.399999999999999</v>
      </c>
      <c r="J134" s="48">
        <v>141.9</v>
      </c>
      <c r="K134" s="49" t="s">
        <v>134</v>
      </c>
      <c r="L134" s="48">
        <v>14</v>
      </c>
    </row>
    <row r="135" spans="1:12" ht="15" x14ac:dyDescent="0.25">
      <c r="A135" s="25"/>
      <c r="B135" s="16"/>
      <c r="C135" s="11"/>
      <c r="D135" s="6"/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22</v>
      </c>
      <c r="E136" s="61" t="s">
        <v>135</v>
      </c>
      <c r="F136" s="51">
        <v>200</v>
      </c>
      <c r="G136" s="51">
        <v>3.2</v>
      </c>
      <c r="H136" s="51">
        <v>2.5</v>
      </c>
      <c r="I136" s="51">
        <v>10.9</v>
      </c>
      <c r="J136" s="51">
        <v>78.599999999999994</v>
      </c>
      <c r="K136" s="52" t="s">
        <v>49</v>
      </c>
      <c r="L136" s="51">
        <v>9.5</v>
      </c>
    </row>
    <row r="137" spans="1:12" ht="15" x14ac:dyDescent="0.25">
      <c r="A137" s="25"/>
      <c r="B137" s="16"/>
      <c r="C137" s="11"/>
      <c r="D137" s="7" t="s">
        <v>23</v>
      </c>
      <c r="E137" s="50" t="s">
        <v>64</v>
      </c>
      <c r="F137" s="60">
        <v>30</v>
      </c>
      <c r="G137" s="60">
        <v>2.2999999999999998</v>
      </c>
      <c r="H137" s="60">
        <v>0.2</v>
      </c>
      <c r="I137" s="60">
        <v>14.8</v>
      </c>
      <c r="J137" s="60">
        <v>70.3</v>
      </c>
      <c r="K137" s="62" t="s">
        <v>55</v>
      </c>
      <c r="L137" s="60">
        <v>3</v>
      </c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3" t="s">
        <v>33</v>
      </c>
      <c r="E139" s="50" t="s">
        <v>63</v>
      </c>
      <c r="F139" s="60">
        <v>30</v>
      </c>
      <c r="G139" s="60">
        <v>2</v>
      </c>
      <c r="H139" s="60">
        <v>0.4</v>
      </c>
      <c r="I139" s="60">
        <v>11.9</v>
      </c>
      <c r="J139" s="60">
        <v>58.7</v>
      </c>
      <c r="K139" s="62" t="s">
        <v>55</v>
      </c>
      <c r="L139" s="60">
        <v>2.5</v>
      </c>
    </row>
    <row r="140" spans="1:12" ht="15" x14ac:dyDescent="0.25">
      <c r="A140" s="25"/>
      <c r="B140" s="16"/>
      <c r="C140" s="11"/>
      <c r="D140" s="63" t="s">
        <v>80</v>
      </c>
      <c r="E140" s="50" t="s">
        <v>81</v>
      </c>
      <c r="F140" s="51">
        <v>10</v>
      </c>
      <c r="G140" s="51">
        <v>0.1</v>
      </c>
      <c r="H140" s="51">
        <v>7.3</v>
      </c>
      <c r="I140" s="51">
        <v>0.1</v>
      </c>
      <c r="J140" s="51">
        <v>66.099999999999994</v>
      </c>
      <c r="K140" s="52" t="s">
        <v>82</v>
      </c>
      <c r="L140" s="51">
        <v>3</v>
      </c>
    </row>
    <row r="141" spans="1:12" ht="15" x14ac:dyDescent="0.25">
      <c r="A141" s="26"/>
      <c r="B141" s="18"/>
      <c r="C141" s="8"/>
      <c r="D141" s="19" t="s">
        <v>39</v>
      </c>
      <c r="E141" s="9"/>
      <c r="F141" s="21">
        <f>SUM(F134:F140)</f>
        <v>420</v>
      </c>
      <c r="G141" s="21">
        <f t="shared" ref="G141" si="53">SUM(G134:G140)</f>
        <v>12.1</v>
      </c>
      <c r="H141" s="21">
        <f t="shared" ref="H141" si="54">SUM(H134:H140)</f>
        <v>15.100000000000001</v>
      </c>
      <c r="I141" s="21">
        <f t="shared" ref="I141" si="55">SUM(I134:I140)</f>
        <v>58.099999999999994</v>
      </c>
      <c r="J141" s="21">
        <f t="shared" ref="J141" si="56">SUM(J134:J140)</f>
        <v>415.6</v>
      </c>
      <c r="K141" s="27"/>
      <c r="L141" s="21">
        <f t="shared" ref="L141" si="57">SUM(L134:L140)</f>
        <v>32</v>
      </c>
    </row>
    <row r="142" spans="1:12" ht="15" x14ac:dyDescent="0.25">
      <c r="A142" s="28">
        <f>A134</f>
        <v>1</v>
      </c>
      <c r="B142" s="14">
        <f>B134</f>
        <v>4</v>
      </c>
      <c r="C142" s="10" t="s">
        <v>25</v>
      </c>
      <c r="D142" s="12" t="s">
        <v>24</v>
      </c>
      <c r="E142" s="50" t="s">
        <v>136</v>
      </c>
      <c r="F142" s="51">
        <v>200</v>
      </c>
      <c r="G142" s="51">
        <v>3</v>
      </c>
      <c r="H142" s="51">
        <v>1</v>
      </c>
      <c r="I142" s="51">
        <v>42</v>
      </c>
      <c r="J142" s="51">
        <v>189</v>
      </c>
      <c r="K142" s="52" t="s">
        <v>55</v>
      </c>
      <c r="L142" s="51">
        <v>25</v>
      </c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200</v>
      </c>
      <c r="G145" s="21">
        <f t="shared" ref="G145" si="58">SUM(G142:G144)</f>
        <v>3</v>
      </c>
      <c r="H145" s="21">
        <f t="shared" ref="H145" si="59">SUM(H142:H144)</f>
        <v>1</v>
      </c>
      <c r="I145" s="21">
        <f t="shared" ref="I145" si="60">SUM(I142:I144)</f>
        <v>42</v>
      </c>
      <c r="J145" s="21">
        <f t="shared" ref="J145" si="61">SUM(J142:J144)</f>
        <v>189</v>
      </c>
      <c r="K145" s="27"/>
      <c r="L145" s="21">
        <f>SUM(L142:L144)</f>
        <v>25</v>
      </c>
    </row>
    <row r="146" spans="1:12" ht="15" x14ac:dyDescent="0.25">
      <c r="A146" s="28">
        <f>A134</f>
        <v>1</v>
      </c>
      <c r="B146" s="14">
        <f>B134</f>
        <v>4</v>
      </c>
      <c r="C146" s="10" t="s">
        <v>26</v>
      </c>
      <c r="D146" s="7" t="s">
        <v>27</v>
      </c>
      <c r="E146" s="61" t="s">
        <v>137</v>
      </c>
      <c r="F146" s="60">
        <v>60</v>
      </c>
      <c r="G146" s="60">
        <v>0.5</v>
      </c>
      <c r="H146" s="60">
        <v>6.1</v>
      </c>
      <c r="I146" s="60">
        <v>4.3</v>
      </c>
      <c r="J146" s="60">
        <v>74.3</v>
      </c>
      <c r="K146" s="62">
        <v>37</v>
      </c>
      <c r="L146" s="60">
        <v>8</v>
      </c>
    </row>
    <row r="147" spans="1:12" ht="15" x14ac:dyDescent="0.25">
      <c r="A147" s="25"/>
      <c r="B147" s="16"/>
      <c r="C147" s="11"/>
      <c r="D147" s="7" t="s">
        <v>28</v>
      </c>
      <c r="E147" s="61" t="s">
        <v>138</v>
      </c>
      <c r="F147" s="60">
        <v>200</v>
      </c>
      <c r="G147" s="60">
        <v>6.7</v>
      </c>
      <c r="H147" s="60">
        <v>4.5999999999999996</v>
      </c>
      <c r="I147" s="60">
        <v>16.3</v>
      </c>
      <c r="J147" s="60">
        <v>133.1</v>
      </c>
      <c r="K147" s="62" t="s">
        <v>139</v>
      </c>
      <c r="L147" s="60">
        <v>19</v>
      </c>
    </row>
    <row r="148" spans="1:12" ht="15" x14ac:dyDescent="0.25">
      <c r="A148" s="25"/>
      <c r="B148" s="16"/>
      <c r="C148" s="11"/>
      <c r="D148" s="7" t="s">
        <v>29</v>
      </c>
      <c r="E148" s="50" t="s">
        <v>140</v>
      </c>
      <c r="F148" s="51">
        <v>90</v>
      </c>
      <c r="G148" s="51">
        <v>15.3</v>
      </c>
      <c r="H148" s="51">
        <v>14.9</v>
      </c>
      <c r="I148" s="51">
        <v>3.5</v>
      </c>
      <c r="J148" s="51">
        <v>208.9</v>
      </c>
      <c r="K148" s="52" t="s">
        <v>141</v>
      </c>
      <c r="L148" s="51">
        <v>47.06</v>
      </c>
    </row>
    <row r="149" spans="1:12" ht="15" x14ac:dyDescent="0.25">
      <c r="A149" s="25"/>
      <c r="B149" s="16"/>
      <c r="C149" s="11"/>
      <c r="D149" s="7" t="s">
        <v>30</v>
      </c>
      <c r="E149" s="61" t="s">
        <v>142</v>
      </c>
      <c r="F149" s="60">
        <v>150</v>
      </c>
      <c r="G149" s="66">
        <v>5.3</v>
      </c>
      <c r="H149" s="60">
        <v>4.9000000000000004</v>
      </c>
      <c r="I149" s="60">
        <v>32.799999999999997</v>
      </c>
      <c r="J149" s="60">
        <v>196.8</v>
      </c>
      <c r="K149" s="62" t="s">
        <v>143</v>
      </c>
      <c r="L149" s="60">
        <v>16</v>
      </c>
    </row>
    <row r="150" spans="1:12" ht="15" x14ac:dyDescent="0.25">
      <c r="A150" s="25"/>
      <c r="B150" s="16"/>
      <c r="C150" s="11"/>
      <c r="D150" s="7" t="s">
        <v>31</v>
      </c>
      <c r="E150" s="50" t="s">
        <v>144</v>
      </c>
      <c r="F150" s="51">
        <v>200</v>
      </c>
      <c r="G150" s="51">
        <v>0.2</v>
      </c>
      <c r="H150" s="51">
        <v>0.1</v>
      </c>
      <c r="I150" s="51">
        <v>12.2</v>
      </c>
      <c r="J150" s="51">
        <v>50.6</v>
      </c>
      <c r="K150" s="52" t="s">
        <v>145</v>
      </c>
      <c r="L150" s="51">
        <v>14</v>
      </c>
    </row>
    <row r="151" spans="1:12" ht="15" x14ac:dyDescent="0.25">
      <c r="A151" s="25"/>
      <c r="B151" s="16"/>
      <c r="C151" s="11"/>
      <c r="D151" s="7" t="s">
        <v>32</v>
      </c>
      <c r="E151" s="50" t="s">
        <v>64</v>
      </c>
      <c r="F151" s="60">
        <v>60</v>
      </c>
      <c r="G151" s="60">
        <v>4.5999999999999996</v>
      </c>
      <c r="H151" s="60">
        <v>0.5</v>
      </c>
      <c r="I151" s="60">
        <v>29.5</v>
      </c>
      <c r="J151" s="60">
        <v>140.6</v>
      </c>
      <c r="K151" s="62" t="s">
        <v>55</v>
      </c>
      <c r="L151" s="60">
        <v>4.5</v>
      </c>
    </row>
    <row r="152" spans="1:12" ht="15" x14ac:dyDescent="0.25">
      <c r="A152" s="25"/>
      <c r="B152" s="16"/>
      <c r="C152" s="11"/>
      <c r="D152" s="7" t="s">
        <v>33</v>
      </c>
      <c r="E152" s="50" t="s">
        <v>63</v>
      </c>
      <c r="F152" s="60">
        <v>30</v>
      </c>
      <c r="G152" s="60">
        <v>2</v>
      </c>
      <c r="H152" s="60">
        <v>0.4</v>
      </c>
      <c r="I152" s="60">
        <v>11.9</v>
      </c>
      <c r="J152" s="60">
        <v>58.7</v>
      </c>
      <c r="K152" s="62" t="s">
        <v>55</v>
      </c>
      <c r="L152" s="60">
        <v>1.5</v>
      </c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790</v>
      </c>
      <c r="G155" s="21">
        <f t="shared" ref="G155" si="62">SUM(G146:G154)</f>
        <v>34.6</v>
      </c>
      <c r="H155" s="21">
        <f t="shared" ref="H155" si="63">SUM(H146:H154)</f>
        <v>31.5</v>
      </c>
      <c r="I155" s="21">
        <f t="shared" ref="I155" si="64">SUM(I146:I154)</f>
        <v>110.5</v>
      </c>
      <c r="J155" s="21">
        <f t="shared" ref="J155" si="65">SUM(J146:J154)</f>
        <v>863</v>
      </c>
      <c r="K155" s="27"/>
      <c r="L155" s="21">
        <f>SUM(L146:L154)</f>
        <v>110.06</v>
      </c>
    </row>
    <row r="156" spans="1:12" ht="15" x14ac:dyDescent="0.25">
      <c r="A156" s="28">
        <f>A134</f>
        <v>1</v>
      </c>
      <c r="B156" s="14">
        <f>B134</f>
        <v>4</v>
      </c>
      <c r="C156" s="10" t="s">
        <v>34</v>
      </c>
      <c r="D156" s="12" t="s">
        <v>35</v>
      </c>
      <c r="E156" s="50" t="s">
        <v>148</v>
      </c>
      <c r="F156" s="51">
        <v>80</v>
      </c>
      <c r="G156" s="51">
        <v>4.9000000000000004</v>
      </c>
      <c r="H156" s="51">
        <v>17.399999999999999</v>
      </c>
      <c r="I156" s="51">
        <v>42.8</v>
      </c>
      <c r="J156" s="51">
        <v>347.3</v>
      </c>
      <c r="K156" s="52" t="s">
        <v>55</v>
      </c>
      <c r="L156" s="51">
        <v>23</v>
      </c>
    </row>
    <row r="157" spans="1:12" ht="15" x14ac:dyDescent="0.25">
      <c r="A157" s="25"/>
      <c r="B157" s="16"/>
      <c r="C157" s="11"/>
      <c r="D157" s="12" t="s">
        <v>31</v>
      </c>
      <c r="E157" s="50" t="s">
        <v>146</v>
      </c>
      <c r="F157" s="51">
        <v>220</v>
      </c>
      <c r="G157" s="51">
        <v>0.3</v>
      </c>
      <c r="H157" s="51">
        <v>0.1</v>
      </c>
      <c r="I157" s="51">
        <v>1.9</v>
      </c>
      <c r="J157" s="51">
        <v>9.9</v>
      </c>
      <c r="K157" s="52" t="s">
        <v>147</v>
      </c>
      <c r="L157" s="51">
        <v>10</v>
      </c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300</v>
      </c>
      <c r="G160" s="21">
        <f t="shared" ref="G160" si="66">SUM(G156:G159)</f>
        <v>5.2</v>
      </c>
      <c r="H160" s="21">
        <f t="shared" ref="H160" si="67">SUM(H156:H159)</f>
        <v>17.5</v>
      </c>
      <c r="I160" s="21">
        <f t="shared" ref="I160" si="68">SUM(I156:I159)</f>
        <v>44.699999999999996</v>
      </c>
      <c r="J160" s="21">
        <f t="shared" ref="J160" si="69">SUM(J156:J159)</f>
        <v>357.2</v>
      </c>
      <c r="K160" s="27"/>
      <c r="L160" s="21">
        <f>SUM(L156:L159)</f>
        <v>33</v>
      </c>
    </row>
    <row r="161" spans="1:12" ht="15" x14ac:dyDescent="0.25">
      <c r="A161" s="28">
        <f>A134</f>
        <v>1</v>
      </c>
      <c r="B161" s="14">
        <f>B134</f>
        <v>4</v>
      </c>
      <c r="C161" s="10" t="s">
        <v>36</v>
      </c>
      <c r="D161" s="7" t="s">
        <v>21</v>
      </c>
      <c r="E161" s="50" t="s">
        <v>149</v>
      </c>
      <c r="F161" s="51">
        <v>250</v>
      </c>
      <c r="G161" s="51">
        <v>27.5</v>
      </c>
      <c r="H161" s="51">
        <v>27.5</v>
      </c>
      <c r="I161" s="51">
        <v>16.7</v>
      </c>
      <c r="J161" s="51">
        <v>424.3</v>
      </c>
      <c r="K161" s="52" t="s">
        <v>150</v>
      </c>
      <c r="L161" s="51">
        <v>63.71</v>
      </c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 t="s">
        <v>151</v>
      </c>
      <c r="F163" s="51">
        <v>200</v>
      </c>
      <c r="G163" s="51">
        <v>0.2</v>
      </c>
      <c r="H163" s="51">
        <v>0.1</v>
      </c>
      <c r="I163" s="51">
        <v>6.6</v>
      </c>
      <c r="J163" s="51">
        <v>27.9</v>
      </c>
      <c r="K163" s="52" t="s">
        <v>152</v>
      </c>
      <c r="L163" s="51">
        <v>6</v>
      </c>
    </row>
    <row r="164" spans="1:12" ht="15" x14ac:dyDescent="0.25">
      <c r="A164" s="25"/>
      <c r="B164" s="16"/>
      <c r="C164" s="11"/>
      <c r="D164" s="7" t="s">
        <v>23</v>
      </c>
      <c r="E164" s="50" t="s">
        <v>64</v>
      </c>
      <c r="F164" s="60">
        <v>30</v>
      </c>
      <c r="G164" s="60">
        <v>2.2999999999999998</v>
      </c>
      <c r="H164" s="60">
        <v>0.2</v>
      </c>
      <c r="I164" s="60">
        <v>14.8</v>
      </c>
      <c r="J164" s="60">
        <v>70.3</v>
      </c>
      <c r="K164" s="62" t="s">
        <v>55</v>
      </c>
      <c r="L164" s="60">
        <v>3</v>
      </c>
    </row>
    <row r="165" spans="1:12" ht="15" x14ac:dyDescent="0.25">
      <c r="A165" s="25"/>
      <c r="B165" s="16"/>
      <c r="C165" s="11"/>
      <c r="D165" s="63" t="s">
        <v>33</v>
      </c>
      <c r="E165" s="50" t="s">
        <v>63</v>
      </c>
      <c r="F165" s="60">
        <v>20</v>
      </c>
      <c r="G165" s="60">
        <v>1.3</v>
      </c>
      <c r="H165" s="60">
        <v>0.2</v>
      </c>
      <c r="I165" s="60">
        <v>7.9</v>
      </c>
      <c r="J165" s="60">
        <v>39.1</v>
      </c>
      <c r="K165" s="62" t="s">
        <v>55</v>
      </c>
      <c r="L165" s="60">
        <v>1</v>
      </c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500</v>
      </c>
      <c r="G167" s="21">
        <f t="shared" ref="G167" si="70">SUM(G161:G166)</f>
        <v>31.3</v>
      </c>
      <c r="H167" s="21">
        <f t="shared" ref="H167" si="71">SUM(H161:H166)</f>
        <v>28</v>
      </c>
      <c r="I167" s="21">
        <f t="shared" ref="I167" si="72">SUM(I161:I166)</f>
        <v>45.999999999999993</v>
      </c>
      <c r="J167" s="21">
        <f t="shared" ref="J167" si="73">SUM(J161:J166)</f>
        <v>561.6</v>
      </c>
      <c r="K167" s="27"/>
      <c r="L167" s="21">
        <f>SUM(L161:L166)</f>
        <v>73.710000000000008</v>
      </c>
    </row>
    <row r="168" spans="1:12" ht="15" x14ac:dyDescent="0.25">
      <c r="A168" s="28">
        <f>A134</f>
        <v>1</v>
      </c>
      <c r="B168" s="14">
        <f>B134</f>
        <v>4</v>
      </c>
      <c r="C168" s="10" t="s">
        <v>37</v>
      </c>
      <c r="D168" s="12" t="s">
        <v>38</v>
      </c>
      <c r="E168" s="50" t="s">
        <v>75</v>
      </c>
      <c r="F168" s="51">
        <v>210</v>
      </c>
      <c r="G168" s="51">
        <v>6.1</v>
      </c>
      <c r="H168" s="51">
        <v>6.7</v>
      </c>
      <c r="I168" s="51">
        <v>8.6</v>
      </c>
      <c r="J168" s="51">
        <v>119.3</v>
      </c>
      <c r="K168" s="52" t="s">
        <v>55</v>
      </c>
      <c r="L168" s="51">
        <v>20</v>
      </c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210</v>
      </c>
      <c r="G174" s="21">
        <f t="shared" ref="G174" si="74">SUM(G168:G173)</f>
        <v>6.1</v>
      </c>
      <c r="H174" s="21">
        <f t="shared" ref="H174" si="75">SUM(H168:H173)</f>
        <v>6.7</v>
      </c>
      <c r="I174" s="21">
        <f t="shared" ref="I174" si="76">SUM(I168:I173)</f>
        <v>8.6</v>
      </c>
      <c r="J174" s="21">
        <f t="shared" ref="J174" si="77">SUM(J168:J173)</f>
        <v>119.3</v>
      </c>
      <c r="K174" s="27"/>
      <c r="L174" s="21">
        <f>SUM(L168:L173)</f>
        <v>20</v>
      </c>
    </row>
    <row r="175" spans="1:12" ht="15.75" customHeight="1" thickBot="1" x14ac:dyDescent="0.25">
      <c r="A175" s="31">
        <f>A134</f>
        <v>1</v>
      </c>
      <c r="B175" s="32">
        <f>B134</f>
        <v>4</v>
      </c>
      <c r="C175" s="75" t="s">
        <v>4</v>
      </c>
      <c r="D175" s="80"/>
      <c r="E175" s="33"/>
      <c r="F175" s="34">
        <f>F141+F145+F155+F160+F167+F174</f>
        <v>2420</v>
      </c>
      <c r="G175" s="34">
        <f t="shared" ref="G175" si="78">G141+G145+G155+G160+G167+G174</f>
        <v>92.3</v>
      </c>
      <c r="H175" s="34">
        <f t="shared" ref="H175" si="79">H141+H145+H155+H160+H167+H174</f>
        <v>99.8</v>
      </c>
      <c r="I175" s="34">
        <f t="shared" ref="I175" si="80">I141+I145+I155+I160+I167+I174</f>
        <v>309.89999999999998</v>
      </c>
      <c r="J175" s="34">
        <f t="shared" ref="J175" si="81">J141+J145+J155+J160+J167+J174</f>
        <v>2505.7000000000003</v>
      </c>
      <c r="K175" s="35"/>
      <c r="L175" s="34">
        <f t="shared" ref="L175" si="82">L141+L145+L155+L160+L167+L174</f>
        <v>293.77</v>
      </c>
    </row>
    <row r="176" spans="1:12" ht="15" x14ac:dyDescent="0.25">
      <c r="A176" s="22">
        <v>1</v>
      </c>
      <c r="B176" s="23">
        <v>5</v>
      </c>
      <c r="C176" s="24" t="s">
        <v>20</v>
      </c>
      <c r="D176" s="5" t="s">
        <v>21</v>
      </c>
      <c r="E176" s="58" t="s">
        <v>153</v>
      </c>
      <c r="F176" s="59">
        <v>120</v>
      </c>
      <c r="G176" s="59">
        <v>23.7</v>
      </c>
      <c r="H176" s="59">
        <v>8.5</v>
      </c>
      <c r="I176" s="59">
        <v>17.3</v>
      </c>
      <c r="J176" s="59">
        <v>241</v>
      </c>
      <c r="K176" s="65" t="s">
        <v>154</v>
      </c>
      <c r="L176" s="59">
        <v>21</v>
      </c>
    </row>
    <row r="177" spans="1:12" ht="15" x14ac:dyDescent="0.25">
      <c r="A177" s="25"/>
      <c r="B177" s="16"/>
      <c r="C177" s="11"/>
      <c r="D177" s="6"/>
      <c r="E177" s="50"/>
      <c r="F177" s="51"/>
      <c r="G177" s="51"/>
      <c r="H177" s="51"/>
      <c r="I177" s="51"/>
      <c r="J177" s="51"/>
      <c r="K177" s="52"/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77</v>
      </c>
      <c r="F178" s="51">
        <v>180</v>
      </c>
      <c r="G178" s="51">
        <v>4.2</v>
      </c>
      <c r="H178" s="51">
        <v>3.2</v>
      </c>
      <c r="I178" s="51">
        <v>11.2</v>
      </c>
      <c r="J178" s="51">
        <v>90.4</v>
      </c>
      <c r="K178" s="52" t="s">
        <v>78</v>
      </c>
      <c r="L178" s="51">
        <v>12</v>
      </c>
    </row>
    <row r="179" spans="1:12" ht="15" x14ac:dyDescent="0.25">
      <c r="A179" s="25"/>
      <c r="B179" s="16"/>
      <c r="C179" s="11"/>
      <c r="D179" s="7" t="s">
        <v>23</v>
      </c>
      <c r="E179" s="50" t="s">
        <v>64</v>
      </c>
      <c r="F179" s="60">
        <v>30</v>
      </c>
      <c r="G179" s="60">
        <v>2.2999999999999998</v>
      </c>
      <c r="H179" s="60">
        <v>0.2</v>
      </c>
      <c r="I179" s="60">
        <v>14.8</v>
      </c>
      <c r="J179" s="60">
        <v>70.3</v>
      </c>
      <c r="K179" s="62" t="s">
        <v>55</v>
      </c>
      <c r="L179" s="60">
        <v>3</v>
      </c>
    </row>
    <row r="180" spans="1:12" ht="15" x14ac:dyDescent="0.25">
      <c r="A180" s="25"/>
      <c r="B180" s="16"/>
      <c r="C180" s="11"/>
      <c r="D180" s="7" t="s">
        <v>24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5"/>
      <c r="B181" s="16"/>
      <c r="C181" s="11"/>
      <c r="D181" s="63" t="s">
        <v>80</v>
      </c>
      <c r="E181" s="50" t="s">
        <v>81</v>
      </c>
      <c r="F181" s="51">
        <v>10</v>
      </c>
      <c r="G181" s="51">
        <v>0.1</v>
      </c>
      <c r="H181" s="51">
        <v>7.3</v>
      </c>
      <c r="I181" s="51">
        <v>0.1</v>
      </c>
      <c r="J181" s="51">
        <v>66.099999999999994</v>
      </c>
      <c r="K181" s="52" t="s">
        <v>82</v>
      </c>
      <c r="L181" s="51">
        <v>3</v>
      </c>
    </row>
    <row r="182" spans="1:12" ht="15" x14ac:dyDescent="0.25">
      <c r="A182" s="25"/>
      <c r="B182" s="16"/>
      <c r="C182" s="11"/>
      <c r="D182" s="63" t="s">
        <v>33</v>
      </c>
      <c r="E182" s="50" t="s">
        <v>63</v>
      </c>
      <c r="F182" s="60">
        <v>30</v>
      </c>
      <c r="G182" s="60">
        <v>2</v>
      </c>
      <c r="H182" s="60">
        <v>0.4</v>
      </c>
      <c r="I182" s="60">
        <v>11.9</v>
      </c>
      <c r="J182" s="60">
        <v>58.7</v>
      </c>
      <c r="K182" s="62" t="s">
        <v>55</v>
      </c>
      <c r="L182" s="60">
        <v>2.5</v>
      </c>
    </row>
    <row r="183" spans="1:12" ht="15" x14ac:dyDescent="0.25">
      <c r="A183" s="25"/>
      <c r="B183" s="16"/>
      <c r="C183" s="11"/>
      <c r="D183" s="46" t="s">
        <v>130</v>
      </c>
      <c r="E183" s="50" t="s">
        <v>266</v>
      </c>
      <c r="F183" s="60">
        <v>20</v>
      </c>
      <c r="G183" s="60">
        <v>1.4</v>
      </c>
      <c r="H183" s="60">
        <v>1.7</v>
      </c>
      <c r="I183" s="60">
        <v>11.1</v>
      </c>
      <c r="J183" s="60">
        <v>65.5</v>
      </c>
      <c r="K183" s="62" t="s">
        <v>55</v>
      </c>
      <c r="L183" s="60">
        <v>4</v>
      </c>
    </row>
    <row r="184" spans="1:12" ht="15" x14ac:dyDescent="0.25">
      <c r="A184" s="26"/>
      <c r="B184" s="18"/>
      <c r="C184" s="8"/>
      <c r="D184" s="19" t="s">
        <v>39</v>
      </c>
      <c r="E184" s="9"/>
      <c r="F184" s="21">
        <f>SUM(F176:F183)</f>
        <v>390</v>
      </c>
      <c r="G184" s="21">
        <f t="shared" ref="G184" si="83">SUM(G176:G183)</f>
        <v>33.699999999999996</v>
      </c>
      <c r="H184" s="21">
        <f t="shared" ref="H184" si="84">SUM(H176:H183)</f>
        <v>21.299999999999997</v>
      </c>
      <c r="I184" s="21">
        <f t="shared" ref="I184" si="85">SUM(I176:I183)</f>
        <v>66.399999999999991</v>
      </c>
      <c r="J184" s="21">
        <f t="shared" ref="J184" si="86">SUM(J176:J183)</f>
        <v>592</v>
      </c>
      <c r="K184" s="27"/>
      <c r="L184" s="21">
        <f>SUM(L176:L183)</f>
        <v>45.5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 t="s">
        <v>156</v>
      </c>
      <c r="F185" s="51">
        <v>160</v>
      </c>
      <c r="G185" s="51">
        <v>0.6</v>
      </c>
      <c r="H185" s="51">
        <v>0.6</v>
      </c>
      <c r="I185" s="51">
        <v>15.7</v>
      </c>
      <c r="J185" s="51">
        <v>71</v>
      </c>
      <c r="K185" s="52" t="s">
        <v>55</v>
      </c>
      <c r="L185" s="51">
        <v>23</v>
      </c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160</v>
      </c>
      <c r="G188" s="21">
        <f t="shared" ref="G188" si="87">SUM(G185:G187)</f>
        <v>0.6</v>
      </c>
      <c r="H188" s="21">
        <f t="shared" ref="H188" si="88">SUM(H185:H187)</f>
        <v>0.6</v>
      </c>
      <c r="I188" s="21">
        <f t="shared" ref="I188" si="89">SUM(I185:I187)</f>
        <v>15.7</v>
      </c>
      <c r="J188" s="21">
        <f t="shared" ref="J188" si="90">SUM(J185:J187)</f>
        <v>71</v>
      </c>
      <c r="K188" s="27"/>
      <c r="L188" s="21">
        <f>SUM(L185:L187)</f>
        <v>23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61" t="s">
        <v>157</v>
      </c>
      <c r="F189" s="60">
        <v>60</v>
      </c>
      <c r="G189" s="60">
        <v>0.9</v>
      </c>
      <c r="H189" s="60">
        <v>2.8</v>
      </c>
      <c r="I189" s="60">
        <v>5.9</v>
      </c>
      <c r="J189" s="60">
        <v>52</v>
      </c>
      <c r="K189" s="62">
        <v>37</v>
      </c>
      <c r="L189" s="60">
        <v>9</v>
      </c>
    </row>
    <row r="190" spans="1:12" ht="15" x14ac:dyDescent="0.25">
      <c r="A190" s="25"/>
      <c r="B190" s="16"/>
      <c r="C190" s="11"/>
      <c r="D190" s="7" t="s">
        <v>28</v>
      </c>
      <c r="E190" s="61" t="s">
        <v>158</v>
      </c>
      <c r="F190" s="60">
        <v>200</v>
      </c>
      <c r="G190" s="60">
        <v>4.7</v>
      </c>
      <c r="H190" s="60">
        <v>5.6</v>
      </c>
      <c r="I190" s="60">
        <v>5.7</v>
      </c>
      <c r="J190" s="60">
        <v>92.2</v>
      </c>
      <c r="K190" s="62" t="s">
        <v>159</v>
      </c>
      <c r="L190" s="60">
        <v>19</v>
      </c>
    </row>
    <row r="191" spans="1:12" ht="15" x14ac:dyDescent="0.25">
      <c r="A191" s="25"/>
      <c r="B191" s="16"/>
      <c r="C191" s="11"/>
      <c r="D191" s="7" t="s">
        <v>29</v>
      </c>
      <c r="E191" s="61" t="s">
        <v>268</v>
      </c>
      <c r="F191" s="60">
        <v>90</v>
      </c>
      <c r="G191" s="60">
        <v>17.2</v>
      </c>
      <c r="H191" s="60">
        <v>3.9</v>
      </c>
      <c r="I191" s="60">
        <v>12</v>
      </c>
      <c r="J191" s="60">
        <v>151.80000000000001</v>
      </c>
      <c r="K191" s="62" t="s">
        <v>162</v>
      </c>
      <c r="L191" s="60">
        <v>38</v>
      </c>
    </row>
    <row r="192" spans="1:12" ht="15" x14ac:dyDescent="0.25">
      <c r="A192" s="25"/>
      <c r="B192" s="16"/>
      <c r="C192" s="11"/>
      <c r="D192" s="7" t="s">
        <v>30</v>
      </c>
      <c r="E192" s="61" t="s">
        <v>267</v>
      </c>
      <c r="F192" s="60">
        <v>180</v>
      </c>
      <c r="G192" s="60">
        <v>4.3</v>
      </c>
      <c r="H192" s="60">
        <v>7.7</v>
      </c>
      <c r="I192" s="60">
        <v>43.6</v>
      </c>
      <c r="J192" s="60">
        <v>261.3</v>
      </c>
      <c r="K192" s="62" t="s">
        <v>160</v>
      </c>
      <c r="L192" s="60">
        <v>20</v>
      </c>
    </row>
    <row r="193" spans="1:12" ht="15" x14ac:dyDescent="0.25">
      <c r="A193" s="25"/>
      <c r="B193" s="16"/>
      <c r="C193" s="11"/>
      <c r="D193" s="7" t="s">
        <v>31</v>
      </c>
      <c r="E193" s="50" t="s">
        <v>165</v>
      </c>
      <c r="F193" s="51">
        <v>200</v>
      </c>
      <c r="G193" s="51">
        <v>0.2</v>
      </c>
      <c r="H193" s="51">
        <v>0</v>
      </c>
      <c r="I193" s="51">
        <v>8</v>
      </c>
      <c r="J193" s="51">
        <v>33</v>
      </c>
      <c r="K193" s="52" t="s">
        <v>55</v>
      </c>
      <c r="L193" s="51">
        <v>17</v>
      </c>
    </row>
    <row r="194" spans="1:12" ht="15" x14ac:dyDescent="0.25">
      <c r="A194" s="25"/>
      <c r="B194" s="16"/>
      <c r="C194" s="11"/>
      <c r="D194" s="7" t="s">
        <v>32</v>
      </c>
      <c r="E194" s="50" t="s">
        <v>64</v>
      </c>
      <c r="F194" s="60">
        <v>70</v>
      </c>
      <c r="G194" s="60">
        <v>5.3</v>
      </c>
      <c r="H194" s="60">
        <v>0.6</v>
      </c>
      <c r="I194" s="60">
        <v>34.4</v>
      </c>
      <c r="J194" s="60">
        <v>164.1</v>
      </c>
      <c r="K194" s="62" t="s">
        <v>55</v>
      </c>
      <c r="L194" s="60">
        <v>4.5</v>
      </c>
    </row>
    <row r="195" spans="1:12" ht="15" x14ac:dyDescent="0.25">
      <c r="A195" s="25"/>
      <c r="B195" s="16"/>
      <c r="C195" s="11"/>
      <c r="D195" s="67" t="s">
        <v>33</v>
      </c>
      <c r="E195" s="50" t="s">
        <v>63</v>
      </c>
      <c r="F195" s="60">
        <v>30</v>
      </c>
      <c r="G195" s="60">
        <v>2</v>
      </c>
      <c r="H195" s="60">
        <v>0.4</v>
      </c>
      <c r="I195" s="60">
        <v>11.9</v>
      </c>
      <c r="J195" s="60">
        <v>58.7</v>
      </c>
      <c r="K195" s="62" t="s">
        <v>55</v>
      </c>
      <c r="L195" s="60">
        <v>2.5</v>
      </c>
    </row>
    <row r="196" spans="1:12" ht="15" x14ac:dyDescent="0.25">
      <c r="A196" s="25"/>
      <c r="B196" s="16"/>
      <c r="C196" s="11"/>
      <c r="D196" s="63" t="s">
        <v>70</v>
      </c>
      <c r="E196" s="61" t="s">
        <v>163</v>
      </c>
      <c r="F196" s="60">
        <v>20</v>
      </c>
      <c r="G196" s="60">
        <v>0.5</v>
      </c>
      <c r="H196" s="60">
        <v>0.8</v>
      </c>
      <c r="I196" s="60">
        <v>0.9</v>
      </c>
      <c r="J196" s="60">
        <v>12.5</v>
      </c>
      <c r="K196" s="62" t="s">
        <v>164</v>
      </c>
      <c r="L196" s="60">
        <v>1.21</v>
      </c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850</v>
      </c>
      <c r="G198" s="21">
        <f t="shared" ref="G198" si="91">SUM(G189:G197)</f>
        <v>35.1</v>
      </c>
      <c r="H198" s="21">
        <f t="shared" ref="H198" si="92">SUM(H189:H197)</f>
        <v>21.8</v>
      </c>
      <c r="I198" s="21">
        <f t="shared" ref="I198" si="93">SUM(I189:I197)</f>
        <v>122.4</v>
      </c>
      <c r="J198" s="21">
        <f t="shared" ref="J198" si="94">SUM(J189:J197)</f>
        <v>825.6</v>
      </c>
      <c r="K198" s="27"/>
      <c r="L198" s="21">
        <f>SUM(L189:L197)</f>
        <v>111.21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 t="s">
        <v>166</v>
      </c>
      <c r="F199" s="51">
        <v>100</v>
      </c>
      <c r="G199" s="51">
        <v>12.4</v>
      </c>
      <c r="H199" s="51">
        <v>9.1</v>
      </c>
      <c r="I199" s="51">
        <v>40.4</v>
      </c>
      <c r="J199" s="51">
        <v>292.5</v>
      </c>
      <c r="K199" s="52" t="s">
        <v>55</v>
      </c>
      <c r="L199" s="51">
        <v>22</v>
      </c>
    </row>
    <row r="200" spans="1:12" ht="15" x14ac:dyDescent="0.25">
      <c r="A200" s="25"/>
      <c r="B200" s="16"/>
      <c r="C200" s="11"/>
      <c r="D200" s="12" t="s">
        <v>31</v>
      </c>
      <c r="E200" s="50" t="s">
        <v>167</v>
      </c>
      <c r="F200" s="51">
        <v>250</v>
      </c>
      <c r="G200" s="51">
        <v>0.3</v>
      </c>
      <c r="H200" s="51">
        <v>0.1</v>
      </c>
      <c r="I200" s="51">
        <v>9.6999999999999993</v>
      </c>
      <c r="J200" s="51">
        <v>40.9</v>
      </c>
      <c r="K200" s="52" t="s">
        <v>168</v>
      </c>
      <c r="L200" s="51">
        <v>17</v>
      </c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350</v>
      </c>
      <c r="G203" s="21">
        <f t="shared" ref="G203" si="95">SUM(G199:G202)</f>
        <v>12.700000000000001</v>
      </c>
      <c r="H203" s="21">
        <f t="shared" ref="H203" si="96">SUM(H199:H202)</f>
        <v>9.1999999999999993</v>
      </c>
      <c r="I203" s="21">
        <f t="shared" ref="I203" si="97">SUM(I199:I202)</f>
        <v>50.099999999999994</v>
      </c>
      <c r="J203" s="21">
        <f t="shared" ref="J203" si="98">SUM(J199:J202)</f>
        <v>333.4</v>
      </c>
      <c r="K203" s="27"/>
      <c r="L203" s="21">
        <f>SUM(L199:L202)</f>
        <v>39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 t="s">
        <v>169</v>
      </c>
      <c r="F204" s="51">
        <v>90</v>
      </c>
      <c r="G204" s="51">
        <v>12.5</v>
      </c>
      <c r="H204" s="51">
        <v>6.7</v>
      </c>
      <c r="I204" s="51">
        <v>5.7</v>
      </c>
      <c r="J204" s="51">
        <v>132.5</v>
      </c>
      <c r="K204" s="52" t="s">
        <v>170</v>
      </c>
      <c r="L204" s="51">
        <v>29.56</v>
      </c>
    </row>
    <row r="205" spans="1:12" ht="15" x14ac:dyDescent="0.25">
      <c r="A205" s="25"/>
      <c r="B205" s="16"/>
      <c r="C205" s="11"/>
      <c r="D205" s="7" t="s">
        <v>30</v>
      </c>
      <c r="E205" s="61" t="s">
        <v>68</v>
      </c>
      <c r="F205" s="60">
        <v>150</v>
      </c>
      <c r="G205" s="60">
        <v>3.1</v>
      </c>
      <c r="H205" s="60">
        <v>5.3</v>
      </c>
      <c r="I205" s="60">
        <v>19.8</v>
      </c>
      <c r="J205" s="60">
        <v>139.4</v>
      </c>
      <c r="K205" s="62" t="s">
        <v>69</v>
      </c>
      <c r="L205" s="60">
        <v>18</v>
      </c>
    </row>
    <row r="206" spans="1:12" ht="15" x14ac:dyDescent="0.25">
      <c r="A206" s="25"/>
      <c r="B206" s="16"/>
      <c r="C206" s="11"/>
      <c r="D206" s="7" t="s">
        <v>31</v>
      </c>
      <c r="E206" s="50" t="s">
        <v>73</v>
      </c>
      <c r="F206" s="51">
        <v>200</v>
      </c>
      <c r="G206" s="51">
        <v>0.1</v>
      </c>
      <c r="H206" s="51">
        <v>0</v>
      </c>
      <c r="I206" s="51">
        <v>5.2</v>
      </c>
      <c r="J206" s="51">
        <v>21.4</v>
      </c>
      <c r="K206" s="51" t="s">
        <v>171</v>
      </c>
      <c r="L206" s="51">
        <v>3</v>
      </c>
    </row>
    <row r="207" spans="1:12" ht="15" x14ac:dyDescent="0.25">
      <c r="A207" s="25"/>
      <c r="B207" s="16"/>
      <c r="C207" s="11"/>
      <c r="D207" s="69" t="s">
        <v>23</v>
      </c>
      <c r="E207" s="50" t="s">
        <v>64</v>
      </c>
      <c r="F207" s="60">
        <v>30</v>
      </c>
      <c r="G207" s="60">
        <v>2.2999999999999998</v>
      </c>
      <c r="H207" s="60">
        <v>0.2</v>
      </c>
      <c r="I207" s="60">
        <v>14.8</v>
      </c>
      <c r="J207" s="60">
        <v>70.3</v>
      </c>
      <c r="K207" s="62" t="s">
        <v>55</v>
      </c>
      <c r="L207" s="60">
        <v>3</v>
      </c>
    </row>
    <row r="208" spans="1:12" ht="15" x14ac:dyDescent="0.25">
      <c r="A208" s="25"/>
      <c r="B208" s="16"/>
      <c r="C208" s="11"/>
      <c r="D208" s="68" t="s">
        <v>23</v>
      </c>
      <c r="E208" s="50" t="s">
        <v>63</v>
      </c>
      <c r="F208" s="60">
        <v>30</v>
      </c>
      <c r="G208" s="60">
        <v>2</v>
      </c>
      <c r="H208" s="60">
        <v>0.4</v>
      </c>
      <c r="I208" s="60">
        <v>11.9</v>
      </c>
      <c r="J208" s="60">
        <v>58.7</v>
      </c>
      <c r="K208" s="62" t="s">
        <v>55</v>
      </c>
      <c r="L208" s="60">
        <v>1.5</v>
      </c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500</v>
      </c>
      <c r="G210" s="21">
        <f t="shared" ref="G210" si="99">SUM(G204:G209)</f>
        <v>20</v>
      </c>
      <c r="H210" s="21">
        <f t="shared" ref="H210" si="100">SUM(H204:H209)</f>
        <v>12.6</v>
      </c>
      <c r="I210" s="21">
        <f t="shared" ref="I210" si="101">SUM(I204:I209)</f>
        <v>57.4</v>
      </c>
      <c r="J210" s="21">
        <f t="shared" ref="J210" si="102">SUM(J204:J209)</f>
        <v>422.29999999999995</v>
      </c>
      <c r="K210" s="27"/>
      <c r="L210" s="21">
        <f>SUM(L204:L209)</f>
        <v>55.06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 t="s">
        <v>107</v>
      </c>
      <c r="F211" s="51">
        <v>235</v>
      </c>
      <c r="G211" s="51">
        <v>6.8</v>
      </c>
      <c r="H211" s="51">
        <v>5.9</v>
      </c>
      <c r="I211" s="51">
        <v>9.9</v>
      </c>
      <c r="J211" s="51">
        <v>119.6</v>
      </c>
      <c r="K211" s="52" t="s">
        <v>55</v>
      </c>
      <c r="L211" s="51">
        <v>21</v>
      </c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235</v>
      </c>
      <c r="G217" s="21">
        <f t="shared" ref="G217" si="103">SUM(G211:G216)</f>
        <v>6.8</v>
      </c>
      <c r="H217" s="21">
        <f t="shared" ref="H217" si="104">SUM(H211:H216)</f>
        <v>5.9</v>
      </c>
      <c r="I217" s="21">
        <f t="shared" ref="I217" si="105">SUM(I211:I216)</f>
        <v>9.9</v>
      </c>
      <c r="J217" s="21">
        <f t="shared" ref="J217" si="106">SUM(J211:J216)</f>
        <v>119.6</v>
      </c>
      <c r="K217" s="27"/>
      <c r="L217" s="21">
        <f>SUM(L211:L216)</f>
        <v>21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75" t="s">
        <v>4</v>
      </c>
      <c r="D218" s="80"/>
      <c r="E218" s="33"/>
      <c r="F218" s="34">
        <f>F184+F188+F198+F203+F210+F217</f>
        <v>2485</v>
      </c>
      <c r="G218" s="34">
        <f t="shared" ref="G218" si="107">G184+G188+G198+G203+G210+G217</f>
        <v>108.9</v>
      </c>
      <c r="H218" s="34">
        <f t="shared" ref="H218" si="108">H184+H188+H198+H203+H210+H217</f>
        <v>71.400000000000006</v>
      </c>
      <c r="I218" s="34">
        <f t="shared" ref="I218" si="109">I184+I188+I198+I203+I210+I217</f>
        <v>321.89999999999998</v>
      </c>
      <c r="J218" s="34">
        <f t="shared" ref="J218" si="110">J184+J188+J198+J203+J210+J217</f>
        <v>2363.9</v>
      </c>
      <c r="K218" s="35"/>
      <c r="L218" s="34">
        <f t="shared" ref="L218" si="111">L184+L188+L198+L203+L210+L217</f>
        <v>294.77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172</v>
      </c>
      <c r="F219" s="48">
        <v>150</v>
      </c>
      <c r="G219" s="48">
        <v>6.1</v>
      </c>
      <c r="H219" s="48">
        <v>8.4</v>
      </c>
      <c r="I219" s="48">
        <v>24.3</v>
      </c>
      <c r="J219" s="48">
        <v>197.3</v>
      </c>
      <c r="K219" s="49" t="s">
        <v>173</v>
      </c>
      <c r="L219" s="48">
        <v>16</v>
      </c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135</v>
      </c>
      <c r="F221" s="51">
        <v>180</v>
      </c>
      <c r="G221" s="51">
        <v>3.5</v>
      </c>
      <c r="H221" s="51">
        <v>2.6</v>
      </c>
      <c r="I221" s="51">
        <v>10.1</v>
      </c>
      <c r="J221" s="51">
        <v>77.400000000000006</v>
      </c>
      <c r="K221" s="52" t="s">
        <v>49</v>
      </c>
      <c r="L221" s="51">
        <v>9.5</v>
      </c>
    </row>
    <row r="222" spans="1:12" ht="15" x14ac:dyDescent="0.25">
      <c r="A222" s="25"/>
      <c r="B222" s="16"/>
      <c r="C222" s="11"/>
      <c r="D222" s="7" t="s">
        <v>23</v>
      </c>
      <c r="E222" s="50" t="s">
        <v>64</v>
      </c>
      <c r="F222" s="60">
        <v>30</v>
      </c>
      <c r="G222" s="60">
        <v>2.2999999999999998</v>
      </c>
      <c r="H222" s="60">
        <v>0.2</v>
      </c>
      <c r="I222" s="60">
        <v>14.8</v>
      </c>
      <c r="J222" s="60">
        <v>70.3</v>
      </c>
      <c r="K222" s="62" t="s">
        <v>55</v>
      </c>
      <c r="L222" s="60">
        <v>3</v>
      </c>
    </row>
    <row r="223" spans="1:12" ht="15" x14ac:dyDescent="0.25">
      <c r="A223" s="25"/>
      <c r="B223" s="16"/>
      <c r="C223" s="11"/>
      <c r="D223" s="7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 t="s">
        <v>33</v>
      </c>
      <c r="E224" s="50" t="s">
        <v>63</v>
      </c>
      <c r="F224" s="60">
        <v>30</v>
      </c>
      <c r="G224" s="60">
        <v>2</v>
      </c>
      <c r="H224" s="60">
        <v>0.4</v>
      </c>
      <c r="I224" s="60">
        <v>11.9</v>
      </c>
      <c r="J224" s="60">
        <v>58.7</v>
      </c>
      <c r="K224" s="62" t="s">
        <v>55</v>
      </c>
      <c r="L224" s="60">
        <v>2.5</v>
      </c>
    </row>
    <row r="225" spans="1:12" ht="15" x14ac:dyDescent="0.25">
      <c r="A225" s="25"/>
      <c r="B225" s="16"/>
      <c r="C225" s="11"/>
      <c r="D225" s="63" t="s">
        <v>111</v>
      </c>
      <c r="E225" s="50" t="s">
        <v>269</v>
      </c>
      <c r="F225" s="51">
        <v>20</v>
      </c>
      <c r="G225" s="51">
        <v>4.5999999999999996</v>
      </c>
      <c r="H225" s="51">
        <v>5.9</v>
      </c>
      <c r="I225" s="51">
        <v>0</v>
      </c>
      <c r="J225" s="51">
        <v>71.7</v>
      </c>
      <c r="K225" s="52" t="s">
        <v>113</v>
      </c>
      <c r="L225" s="51">
        <v>4</v>
      </c>
    </row>
    <row r="226" spans="1:12" ht="15" x14ac:dyDescent="0.25">
      <c r="A226" s="26"/>
      <c r="B226" s="18"/>
      <c r="C226" s="8"/>
      <c r="D226" s="19" t="s">
        <v>39</v>
      </c>
      <c r="E226" s="9"/>
      <c r="F226" s="21">
        <f>SUM(F219:F225)</f>
        <v>410</v>
      </c>
      <c r="G226" s="21">
        <f t="shared" ref="G226" si="112">SUM(G219:G225)</f>
        <v>18.5</v>
      </c>
      <c r="H226" s="21">
        <f t="shared" ref="H226" si="113">SUM(H219:H225)</f>
        <v>17.5</v>
      </c>
      <c r="I226" s="21">
        <f t="shared" ref="I226" si="114">SUM(I219:I225)</f>
        <v>61.1</v>
      </c>
      <c r="J226" s="21">
        <f t="shared" ref="J226" si="115">SUM(J219:J225)</f>
        <v>475.40000000000003</v>
      </c>
      <c r="K226" s="27"/>
      <c r="L226" s="21">
        <f>SUM(L219:L225)</f>
        <v>35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 t="s">
        <v>52</v>
      </c>
      <c r="E228" s="50" t="s">
        <v>53</v>
      </c>
      <c r="F228" s="51">
        <v>200</v>
      </c>
      <c r="G228" s="51">
        <v>1</v>
      </c>
      <c r="H228" s="51">
        <v>0.2</v>
      </c>
      <c r="I228" s="51">
        <v>20.2</v>
      </c>
      <c r="J228" s="51">
        <v>86.6</v>
      </c>
      <c r="K228" s="52" t="s">
        <v>55</v>
      </c>
      <c r="L228" s="51">
        <v>22</v>
      </c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200</v>
      </c>
      <c r="G230" s="21">
        <f t="shared" ref="G230" si="116">SUM(G227:G229)</f>
        <v>1</v>
      </c>
      <c r="H230" s="21">
        <f t="shared" ref="H230" si="117">SUM(H227:H229)</f>
        <v>0.2</v>
      </c>
      <c r="I230" s="21">
        <f t="shared" ref="I230" si="118">SUM(I227:I229)</f>
        <v>20.2</v>
      </c>
      <c r="J230" s="21">
        <f t="shared" ref="J230" si="119">SUM(J227:J229)</f>
        <v>86.6</v>
      </c>
      <c r="K230" s="27"/>
      <c r="L230" s="21">
        <f>SUM(L227:L229)</f>
        <v>22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 t="s">
        <v>174</v>
      </c>
      <c r="F231" s="51">
        <v>60</v>
      </c>
      <c r="G231" s="51">
        <v>1.3</v>
      </c>
      <c r="H231" s="51">
        <v>4.3</v>
      </c>
      <c r="I231" s="51">
        <v>6.1</v>
      </c>
      <c r="J231" s="51">
        <v>67.900000000000006</v>
      </c>
      <c r="K231" s="52" t="s">
        <v>175</v>
      </c>
      <c r="L231" s="51">
        <v>9</v>
      </c>
    </row>
    <row r="232" spans="1:12" ht="15" x14ac:dyDescent="0.25">
      <c r="A232" s="25"/>
      <c r="B232" s="16"/>
      <c r="C232" s="11"/>
      <c r="D232" s="7" t="s">
        <v>28</v>
      </c>
      <c r="E232" s="61" t="s">
        <v>138</v>
      </c>
      <c r="F232" s="60">
        <v>200</v>
      </c>
      <c r="G232" s="60">
        <v>6.5</v>
      </c>
      <c r="H232" s="60">
        <v>2.8</v>
      </c>
      <c r="I232" s="60">
        <v>14.9</v>
      </c>
      <c r="J232" s="60">
        <v>110.9</v>
      </c>
      <c r="K232" s="62" t="s">
        <v>248</v>
      </c>
      <c r="L232" s="60">
        <v>19</v>
      </c>
    </row>
    <row r="233" spans="1:12" ht="15" x14ac:dyDescent="0.25">
      <c r="A233" s="25"/>
      <c r="B233" s="16"/>
      <c r="C233" s="11"/>
      <c r="D233" s="7" t="s">
        <v>29</v>
      </c>
      <c r="E233" s="61" t="s">
        <v>176</v>
      </c>
      <c r="F233" s="60">
        <v>90</v>
      </c>
      <c r="G233" s="60">
        <v>15.1</v>
      </c>
      <c r="H233" s="60">
        <v>14.3</v>
      </c>
      <c r="I233" s="60">
        <v>6</v>
      </c>
      <c r="J233" s="60">
        <v>212.8</v>
      </c>
      <c r="K233" s="62" t="s">
        <v>177</v>
      </c>
      <c r="L233" s="60">
        <v>41.27</v>
      </c>
    </row>
    <row r="234" spans="1:12" ht="15" x14ac:dyDescent="0.25">
      <c r="A234" s="25"/>
      <c r="B234" s="16"/>
      <c r="C234" s="11"/>
      <c r="D234" s="7" t="s">
        <v>30</v>
      </c>
      <c r="E234" s="61" t="s">
        <v>270</v>
      </c>
      <c r="F234" s="60">
        <v>150</v>
      </c>
      <c r="G234" s="60">
        <v>8.1999999999999993</v>
      </c>
      <c r="H234" s="60">
        <v>8</v>
      </c>
      <c r="I234" s="60">
        <v>35.9</v>
      </c>
      <c r="J234" s="60">
        <v>247.9</v>
      </c>
      <c r="K234" s="62" t="s">
        <v>231</v>
      </c>
      <c r="L234" s="60">
        <v>18</v>
      </c>
    </row>
    <row r="235" spans="1:12" ht="15" x14ac:dyDescent="0.25">
      <c r="A235" s="25"/>
      <c r="B235" s="16"/>
      <c r="C235" s="11"/>
      <c r="D235" s="7" t="s">
        <v>31</v>
      </c>
      <c r="E235" s="50" t="s">
        <v>178</v>
      </c>
      <c r="F235" s="51">
        <v>200</v>
      </c>
      <c r="G235" s="51">
        <v>0.6</v>
      </c>
      <c r="H235" s="51">
        <v>0.2</v>
      </c>
      <c r="I235" s="51">
        <v>15.1</v>
      </c>
      <c r="J235" s="51">
        <v>65.400000000000006</v>
      </c>
      <c r="K235" s="52" t="s">
        <v>179</v>
      </c>
      <c r="L235" s="51">
        <v>17</v>
      </c>
    </row>
    <row r="236" spans="1:12" ht="15" x14ac:dyDescent="0.25">
      <c r="A236" s="25"/>
      <c r="B236" s="16"/>
      <c r="C236" s="11"/>
      <c r="D236" s="7" t="s">
        <v>32</v>
      </c>
      <c r="E236" s="50" t="s">
        <v>64</v>
      </c>
      <c r="F236" s="60">
        <v>60</v>
      </c>
      <c r="G236" s="60">
        <v>4.5999999999999996</v>
      </c>
      <c r="H236" s="60">
        <v>0.5</v>
      </c>
      <c r="I236" s="60">
        <v>29.5</v>
      </c>
      <c r="J236" s="60">
        <v>140.6</v>
      </c>
      <c r="K236" s="62" t="s">
        <v>55</v>
      </c>
      <c r="L236" s="60">
        <v>3.5</v>
      </c>
    </row>
    <row r="237" spans="1:12" ht="15" x14ac:dyDescent="0.25">
      <c r="A237" s="25"/>
      <c r="B237" s="16"/>
      <c r="C237" s="11"/>
      <c r="D237" s="67" t="s">
        <v>33</v>
      </c>
      <c r="E237" s="50" t="s">
        <v>63</v>
      </c>
      <c r="F237" s="60">
        <v>30</v>
      </c>
      <c r="G237" s="60">
        <v>2</v>
      </c>
      <c r="H237" s="60">
        <v>0.4</v>
      </c>
      <c r="I237" s="60">
        <v>11.9</v>
      </c>
      <c r="J237" s="60">
        <v>58.7</v>
      </c>
      <c r="K237" s="62" t="s">
        <v>55</v>
      </c>
      <c r="L237" s="60">
        <v>2</v>
      </c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790</v>
      </c>
      <c r="G240" s="21">
        <f t="shared" ref="G240" si="120">SUM(G231:G239)</f>
        <v>38.299999999999997</v>
      </c>
      <c r="H240" s="21">
        <f t="shared" ref="H240" si="121">SUM(H231:H239)</f>
        <v>30.499999999999996</v>
      </c>
      <c r="I240" s="21">
        <f t="shared" ref="I240" si="122">SUM(I231:I239)</f>
        <v>119.4</v>
      </c>
      <c r="J240" s="21">
        <f t="shared" ref="J240" si="123">SUM(J231:J239)</f>
        <v>904.2</v>
      </c>
      <c r="K240" s="27"/>
      <c r="L240" s="21">
        <f>SUM(L231:L239)</f>
        <v>109.77000000000001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 t="s">
        <v>180</v>
      </c>
      <c r="F241" s="51">
        <v>100</v>
      </c>
      <c r="G241" s="51">
        <v>6.7</v>
      </c>
      <c r="H241" s="51">
        <v>9.9</v>
      </c>
      <c r="I241" s="51">
        <v>52.4</v>
      </c>
      <c r="J241" s="51">
        <v>325.10000000000002</v>
      </c>
      <c r="K241" s="52" t="s">
        <v>181</v>
      </c>
      <c r="L241" s="51">
        <v>22</v>
      </c>
    </row>
    <row r="242" spans="1:12" ht="15" x14ac:dyDescent="0.25">
      <c r="A242" s="25"/>
      <c r="B242" s="16"/>
      <c r="C242" s="11"/>
      <c r="D242" s="12" t="s">
        <v>31</v>
      </c>
      <c r="E242" s="50" t="s">
        <v>122</v>
      </c>
      <c r="F242" s="51">
        <v>200</v>
      </c>
      <c r="G242" s="51">
        <v>0.3</v>
      </c>
      <c r="H242" s="51">
        <v>0.1</v>
      </c>
      <c r="I242" s="51">
        <v>2</v>
      </c>
      <c r="J242" s="51">
        <v>10.1</v>
      </c>
      <c r="K242" s="52">
        <v>345</v>
      </c>
      <c r="L242" s="51">
        <v>18</v>
      </c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300</v>
      </c>
      <c r="G245" s="21">
        <f t="shared" ref="G245" si="124">SUM(G241:G244)</f>
        <v>7</v>
      </c>
      <c r="H245" s="21">
        <f t="shared" ref="H245" si="125">SUM(H241:H244)</f>
        <v>10</v>
      </c>
      <c r="I245" s="21">
        <f t="shared" ref="I245" si="126">SUM(I241:I244)</f>
        <v>54.4</v>
      </c>
      <c r="J245" s="21">
        <f t="shared" ref="J245" si="127">SUM(J241:J244)</f>
        <v>335.20000000000005</v>
      </c>
      <c r="K245" s="27"/>
      <c r="L245" s="21">
        <f>SUM(L241:L244)</f>
        <v>40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 t="s">
        <v>182</v>
      </c>
      <c r="F246" s="51">
        <v>100</v>
      </c>
      <c r="G246" s="51">
        <v>14.1</v>
      </c>
      <c r="H246" s="51">
        <v>5.8</v>
      </c>
      <c r="I246" s="51">
        <v>4.4000000000000004</v>
      </c>
      <c r="J246" s="51">
        <v>126.4</v>
      </c>
      <c r="K246" s="52" t="s">
        <v>183</v>
      </c>
      <c r="L246" s="51">
        <v>42.5</v>
      </c>
    </row>
    <row r="247" spans="1:12" ht="15" x14ac:dyDescent="0.25">
      <c r="A247" s="25"/>
      <c r="B247" s="16"/>
      <c r="C247" s="11"/>
      <c r="D247" s="7" t="s">
        <v>30</v>
      </c>
      <c r="E247" s="50" t="s">
        <v>184</v>
      </c>
      <c r="F247" s="51">
        <v>200</v>
      </c>
      <c r="G247" s="51">
        <v>5.9</v>
      </c>
      <c r="H247" s="51">
        <v>7</v>
      </c>
      <c r="I247" s="51">
        <v>40.700000000000003</v>
      </c>
      <c r="J247" s="51">
        <v>249.5</v>
      </c>
      <c r="K247" s="52" t="s">
        <v>185</v>
      </c>
      <c r="L247" s="51">
        <v>15</v>
      </c>
    </row>
    <row r="248" spans="1:12" ht="15" x14ac:dyDescent="0.25">
      <c r="A248" s="25"/>
      <c r="B248" s="16"/>
      <c r="C248" s="11"/>
      <c r="D248" s="7" t="s">
        <v>31</v>
      </c>
      <c r="E248" s="50" t="s">
        <v>73</v>
      </c>
      <c r="F248" s="51">
        <v>200</v>
      </c>
      <c r="G248" s="51">
        <v>0.1</v>
      </c>
      <c r="H248" s="51">
        <v>0</v>
      </c>
      <c r="I248" s="51">
        <v>6.4</v>
      </c>
      <c r="J248" s="51">
        <v>26.1</v>
      </c>
      <c r="K248" s="51" t="s">
        <v>74</v>
      </c>
      <c r="L248" s="51">
        <v>3</v>
      </c>
    </row>
    <row r="249" spans="1:12" ht="15" x14ac:dyDescent="0.25">
      <c r="A249" s="25"/>
      <c r="B249" s="16"/>
      <c r="C249" s="11"/>
      <c r="D249" s="7" t="s">
        <v>23</v>
      </c>
      <c r="E249" s="50" t="s">
        <v>64</v>
      </c>
      <c r="F249" s="60">
        <v>30</v>
      </c>
      <c r="G249" s="60">
        <v>2.2999999999999998</v>
      </c>
      <c r="H249" s="60">
        <v>0.2</v>
      </c>
      <c r="I249" s="60">
        <v>14.8</v>
      </c>
      <c r="J249" s="60">
        <v>70.3</v>
      </c>
      <c r="K249" s="62" t="s">
        <v>55</v>
      </c>
      <c r="L249" s="60">
        <v>3</v>
      </c>
    </row>
    <row r="250" spans="1:12" ht="15" x14ac:dyDescent="0.25">
      <c r="A250" s="25"/>
      <c r="B250" s="16"/>
      <c r="C250" s="11"/>
      <c r="D250" s="63" t="s">
        <v>33</v>
      </c>
      <c r="E250" s="50" t="s">
        <v>63</v>
      </c>
      <c r="F250" s="60">
        <v>30</v>
      </c>
      <c r="G250" s="60">
        <v>2</v>
      </c>
      <c r="H250" s="60">
        <v>0.4</v>
      </c>
      <c r="I250" s="60">
        <v>11.9</v>
      </c>
      <c r="J250" s="60">
        <v>58.7</v>
      </c>
      <c r="K250" s="62" t="s">
        <v>55</v>
      </c>
      <c r="L250" s="60">
        <v>2.5</v>
      </c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560</v>
      </c>
      <c r="G252" s="21">
        <f t="shared" ref="G252" si="128">SUM(G246:G251)</f>
        <v>24.400000000000002</v>
      </c>
      <c r="H252" s="21">
        <f t="shared" ref="H252" si="129">SUM(H246:H251)</f>
        <v>13.4</v>
      </c>
      <c r="I252" s="21">
        <f t="shared" ref="I252" si="130">SUM(I246:I251)</f>
        <v>78.2</v>
      </c>
      <c r="J252" s="21">
        <f t="shared" ref="J252" si="131">SUM(J246:J251)</f>
        <v>531</v>
      </c>
      <c r="K252" s="27"/>
      <c r="L252" s="21">
        <f>SUM(L246:L251)</f>
        <v>66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 t="s">
        <v>186</v>
      </c>
      <c r="F253" s="51">
        <v>235</v>
      </c>
      <c r="G253" s="51">
        <v>6.8</v>
      </c>
      <c r="H253" s="51">
        <v>5.9</v>
      </c>
      <c r="I253" s="51">
        <v>9.6</v>
      </c>
      <c r="J253" s="51">
        <v>118.7</v>
      </c>
      <c r="K253" s="52" t="s">
        <v>55</v>
      </c>
      <c r="L253" s="51">
        <v>22</v>
      </c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235</v>
      </c>
      <c r="G259" s="21">
        <f t="shared" ref="G259" si="132">SUM(G253:G258)</f>
        <v>6.8</v>
      </c>
      <c r="H259" s="21">
        <f t="shared" ref="H259" si="133">SUM(H253:H258)</f>
        <v>5.9</v>
      </c>
      <c r="I259" s="21">
        <f t="shared" ref="I259" si="134">SUM(I253:I258)</f>
        <v>9.6</v>
      </c>
      <c r="J259" s="21">
        <f t="shared" ref="J259" si="135">SUM(J253:J258)</f>
        <v>118.7</v>
      </c>
      <c r="K259" s="27"/>
      <c r="L259" s="21">
        <f>SUM(L253:L258)</f>
        <v>22</v>
      </c>
    </row>
    <row r="260" spans="1:12" ht="15.75" customHeight="1" thickBot="1" x14ac:dyDescent="0.25">
      <c r="A260" s="31">
        <f>A219</f>
        <v>1</v>
      </c>
      <c r="B260" s="32">
        <f>B219</f>
        <v>6</v>
      </c>
      <c r="C260" s="75" t="s">
        <v>4</v>
      </c>
      <c r="D260" s="80"/>
      <c r="E260" s="33"/>
      <c r="F260" s="34">
        <f>F226+F230+F240+F245+F252+F259</f>
        <v>2495</v>
      </c>
      <c r="G260" s="34">
        <f t="shared" ref="G260" si="136">G226+G230+G240+G245+G252+G259</f>
        <v>96</v>
      </c>
      <c r="H260" s="34">
        <f t="shared" ref="H260" si="137">H226+H230+H240+H245+H252+H259</f>
        <v>77.5</v>
      </c>
      <c r="I260" s="34">
        <f t="shared" ref="I260" si="138">I226+I230+I240+I245+I252+I259</f>
        <v>342.90000000000003</v>
      </c>
      <c r="J260" s="34">
        <f t="shared" ref="J260" si="139">J226+J230+J240+J245+J252+J259</f>
        <v>2451.1</v>
      </c>
      <c r="K260" s="35"/>
      <c r="L260" s="34">
        <f t="shared" ref="L260" si="140">L226+L230+L240+L245+L252+L259</f>
        <v>294.77</v>
      </c>
    </row>
    <row r="261" spans="1:12" ht="15" x14ac:dyDescent="0.25">
      <c r="A261" s="22">
        <v>1</v>
      </c>
      <c r="B261" s="23">
        <v>7</v>
      </c>
      <c r="C261" s="24" t="s">
        <v>20</v>
      </c>
      <c r="D261" s="5" t="s">
        <v>21</v>
      </c>
      <c r="E261" s="47" t="s">
        <v>187</v>
      </c>
      <c r="F261" s="48">
        <v>170</v>
      </c>
      <c r="G261" s="48">
        <v>6.2</v>
      </c>
      <c r="H261" s="48">
        <v>7.9</v>
      </c>
      <c r="I261" s="48">
        <v>29</v>
      </c>
      <c r="J261" s="48">
        <v>211.7</v>
      </c>
      <c r="K261" s="49" t="s">
        <v>188</v>
      </c>
      <c r="L261" s="48">
        <v>18</v>
      </c>
    </row>
    <row r="262" spans="1:12" ht="15" x14ac:dyDescent="0.25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 t="s">
        <v>110</v>
      </c>
      <c r="F263" s="51">
        <v>200</v>
      </c>
      <c r="G263" s="51">
        <v>1.5</v>
      </c>
      <c r="H263" s="51">
        <v>1.1000000000000001</v>
      </c>
      <c r="I263" s="51">
        <v>8.6</v>
      </c>
      <c r="J263" s="51">
        <v>50.2</v>
      </c>
      <c r="K263" s="52" t="s">
        <v>189</v>
      </c>
      <c r="L263" s="51">
        <v>7</v>
      </c>
    </row>
    <row r="264" spans="1:12" ht="15" x14ac:dyDescent="0.25">
      <c r="A264" s="25"/>
      <c r="B264" s="16"/>
      <c r="C264" s="11"/>
      <c r="D264" s="7" t="s">
        <v>23</v>
      </c>
      <c r="E264" s="50" t="s">
        <v>64</v>
      </c>
      <c r="F264" s="60">
        <v>40</v>
      </c>
      <c r="G264" s="60">
        <v>3</v>
      </c>
      <c r="H264" s="60">
        <v>0.3</v>
      </c>
      <c r="I264" s="60">
        <v>19.7</v>
      </c>
      <c r="J264" s="60">
        <v>93.8</v>
      </c>
      <c r="K264" s="62" t="s">
        <v>55</v>
      </c>
      <c r="L264" s="60">
        <v>3</v>
      </c>
    </row>
    <row r="265" spans="1:12" ht="15" x14ac:dyDescent="0.25">
      <c r="A265" s="25"/>
      <c r="B265" s="16"/>
      <c r="C265" s="11"/>
      <c r="D265" s="7" t="s">
        <v>24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63" t="s">
        <v>33</v>
      </c>
      <c r="E266" s="50" t="s">
        <v>63</v>
      </c>
      <c r="F266" s="60">
        <v>30</v>
      </c>
      <c r="G266" s="60">
        <v>2</v>
      </c>
      <c r="H266" s="60">
        <v>0.4</v>
      </c>
      <c r="I266" s="60">
        <v>11.9</v>
      </c>
      <c r="J266" s="60">
        <v>58.7</v>
      </c>
      <c r="K266" s="62" t="s">
        <v>55</v>
      </c>
      <c r="L266" s="60">
        <v>2.5</v>
      </c>
    </row>
    <row r="267" spans="1:12" ht="15" x14ac:dyDescent="0.25">
      <c r="A267" s="25"/>
      <c r="B267" s="16"/>
      <c r="C267" s="11"/>
      <c r="D267" s="63" t="s">
        <v>80</v>
      </c>
      <c r="E267" s="50" t="s">
        <v>81</v>
      </c>
      <c r="F267" s="51">
        <v>10</v>
      </c>
      <c r="G267" s="51">
        <v>0.1</v>
      </c>
      <c r="H267" s="51">
        <v>7.3</v>
      </c>
      <c r="I267" s="51">
        <v>0.1</v>
      </c>
      <c r="J267" s="51">
        <v>66.099999999999994</v>
      </c>
      <c r="K267" s="52" t="s">
        <v>82</v>
      </c>
      <c r="L267" s="51">
        <v>4</v>
      </c>
    </row>
    <row r="268" spans="1:12" ht="15" x14ac:dyDescent="0.25">
      <c r="A268" s="26"/>
      <c r="B268" s="18"/>
      <c r="C268" s="8"/>
      <c r="D268" s="19" t="s">
        <v>39</v>
      </c>
      <c r="E268" s="9"/>
      <c r="F268" s="21">
        <f>SUM(F261:F267)</f>
        <v>450</v>
      </c>
      <c r="G268" s="21">
        <f t="shared" ref="G268" si="141">SUM(G261:G267)</f>
        <v>12.799999999999999</v>
      </c>
      <c r="H268" s="21">
        <f t="shared" ref="H268" si="142">SUM(H261:H267)</f>
        <v>17</v>
      </c>
      <c r="I268" s="21">
        <f t="shared" ref="I268" si="143">SUM(I261:I267)</f>
        <v>69.3</v>
      </c>
      <c r="J268" s="21">
        <f t="shared" ref="J268" si="144">SUM(J261:J267)</f>
        <v>480.5</v>
      </c>
      <c r="K268" s="27"/>
      <c r="L268" s="21">
        <f>SUM(L261:L267)</f>
        <v>34.5</v>
      </c>
    </row>
    <row r="269" spans="1:12" ht="15" x14ac:dyDescent="0.25">
      <c r="A269" s="28">
        <f>A261</f>
        <v>1</v>
      </c>
      <c r="B269" s="14">
        <f>B261</f>
        <v>7</v>
      </c>
      <c r="C269" s="10" t="s">
        <v>25</v>
      </c>
      <c r="D269" s="12" t="s">
        <v>24</v>
      </c>
      <c r="E269" s="50"/>
      <c r="F269" s="51"/>
      <c r="G269" s="51"/>
      <c r="H269" s="51"/>
      <c r="I269" s="51"/>
      <c r="J269" s="51"/>
      <c r="K269" s="52"/>
      <c r="L269" s="51"/>
    </row>
    <row r="270" spans="1:12" ht="15" x14ac:dyDescent="0.25">
      <c r="A270" s="25"/>
      <c r="B270" s="16"/>
      <c r="C270" s="11"/>
      <c r="D270" s="6" t="s">
        <v>52</v>
      </c>
      <c r="E270" s="50" t="s">
        <v>53</v>
      </c>
      <c r="F270" s="51">
        <v>200</v>
      </c>
      <c r="G270" s="51">
        <v>1</v>
      </c>
      <c r="H270" s="51">
        <v>0.2</v>
      </c>
      <c r="I270" s="51">
        <v>20.2</v>
      </c>
      <c r="J270" s="51">
        <v>86.6</v>
      </c>
      <c r="K270" s="52" t="s">
        <v>55</v>
      </c>
      <c r="L270" s="51">
        <v>22</v>
      </c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6"/>
      <c r="B272" s="18"/>
      <c r="C272" s="8"/>
      <c r="D272" s="19" t="s">
        <v>39</v>
      </c>
      <c r="E272" s="9"/>
      <c r="F272" s="21">
        <f>SUM(F269:F271)</f>
        <v>200</v>
      </c>
      <c r="G272" s="21">
        <f t="shared" ref="G272" si="145">SUM(G269:G271)</f>
        <v>1</v>
      </c>
      <c r="H272" s="21">
        <f t="shared" ref="H272" si="146">SUM(H269:H271)</f>
        <v>0.2</v>
      </c>
      <c r="I272" s="21">
        <f t="shared" ref="I272" si="147">SUM(I269:I271)</f>
        <v>20.2</v>
      </c>
      <c r="J272" s="21">
        <f t="shared" ref="J272" si="148">SUM(J269:J271)</f>
        <v>86.6</v>
      </c>
      <c r="K272" s="27"/>
      <c r="L272" s="21">
        <f>SUM(L269:L271)</f>
        <v>22</v>
      </c>
    </row>
    <row r="273" spans="1:12" ht="15" x14ac:dyDescent="0.25">
      <c r="A273" s="28">
        <f>A261</f>
        <v>1</v>
      </c>
      <c r="B273" s="14">
        <f>B261</f>
        <v>7</v>
      </c>
      <c r="C273" s="10" t="s">
        <v>26</v>
      </c>
      <c r="D273" s="7" t="s">
        <v>27</v>
      </c>
      <c r="E273" s="50" t="s">
        <v>190</v>
      </c>
      <c r="F273" s="51">
        <v>60</v>
      </c>
      <c r="G273" s="51">
        <v>0.9</v>
      </c>
      <c r="H273" s="51">
        <v>2.8</v>
      </c>
      <c r="I273" s="51">
        <v>4.4000000000000004</v>
      </c>
      <c r="J273" s="51">
        <v>46.8</v>
      </c>
      <c r="K273" s="52" t="s">
        <v>255</v>
      </c>
      <c r="L273" s="51">
        <v>9</v>
      </c>
    </row>
    <row r="274" spans="1:12" ht="15" x14ac:dyDescent="0.25">
      <c r="A274" s="25"/>
      <c r="B274" s="16"/>
      <c r="C274" s="11"/>
      <c r="D274" s="7" t="s">
        <v>28</v>
      </c>
      <c r="E274" s="50" t="s">
        <v>116</v>
      </c>
      <c r="F274" s="51">
        <v>200</v>
      </c>
      <c r="G274" s="51">
        <v>3.1</v>
      </c>
      <c r="H274" s="51">
        <v>5.0999999999999996</v>
      </c>
      <c r="I274" s="51">
        <v>12.3</v>
      </c>
      <c r="J274" s="51">
        <v>107.5</v>
      </c>
      <c r="K274" s="52" t="s">
        <v>117</v>
      </c>
      <c r="L274" s="51">
        <v>20</v>
      </c>
    </row>
    <row r="275" spans="1:12" ht="15" x14ac:dyDescent="0.25">
      <c r="A275" s="25"/>
      <c r="B275" s="16"/>
      <c r="C275" s="11"/>
      <c r="D275" s="7" t="s">
        <v>29</v>
      </c>
      <c r="E275" s="50" t="s">
        <v>191</v>
      </c>
      <c r="F275" s="51">
        <v>240</v>
      </c>
      <c r="G275" s="51">
        <v>24.1</v>
      </c>
      <c r="H275" s="51">
        <v>22.5</v>
      </c>
      <c r="I275" s="51">
        <v>20.7</v>
      </c>
      <c r="J275" s="51">
        <v>381.5</v>
      </c>
      <c r="K275" s="52" t="s">
        <v>192</v>
      </c>
      <c r="L275" s="51">
        <v>53.06</v>
      </c>
    </row>
    <row r="276" spans="1:12" ht="15" x14ac:dyDescent="0.25">
      <c r="A276" s="25"/>
      <c r="B276" s="16"/>
      <c r="C276" s="11"/>
      <c r="D276" s="7" t="s">
        <v>30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31</v>
      </c>
      <c r="E277" s="50" t="s">
        <v>193</v>
      </c>
      <c r="F277" s="51">
        <v>200</v>
      </c>
      <c r="G277" s="51">
        <v>0.2</v>
      </c>
      <c r="H277" s="51">
        <v>0.1</v>
      </c>
      <c r="I277" s="51">
        <v>25.4</v>
      </c>
      <c r="J277" s="51">
        <v>103.3</v>
      </c>
      <c r="K277" s="52">
        <v>342</v>
      </c>
      <c r="L277" s="51">
        <v>17</v>
      </c>
    </row>
    <row r="278" spans="1:12" ht="15" x14ac:dyDescent="0.25">
      <c r="A278" s="25"/>
      <c r="B278" s="16"/>
      <c r="C278" s="11"/>
      <c r="D278" s="7" t="s">
        <v>32</v>
      </c>
      <c r="E278" s="50" t="s">
        <v>64</v>
      </c>
      <c r="F278" s="60">
        <v>60</v>
      </c>
      <c r="G278" s="60">
        <v>4.5999999999999996</v>
      </c>
      <c r="H278" s="60">
        <v>0.5</v>
      </c>
      <c r="I278" s="60">
        <v>29.5</v>
      </c>
      <c r="J278" s="60">
        <v>140.6</v>
      </c>
      <c r="K278" s="62" t="s">
        <v>55</v>
      </c>
      <c r="L278" s="60">
        <v>3.5</v>
      </c>
    </row>
    <row r="279" spans="1:12" ht="15" x14ac:dyDescent="0.25">
      <c r="A279" s="25"/>
      <c r="B279" s="16"/>
      <c r="C279" s="11"/>
      <c r="D279" s="7" t="s">
        <v>33</v>
      </c>
      <c r="E279" s="50" t="s">
        <v>63</v>
      </c>
      <c r="F279" s="60">
        <v>30</v>
      </c>
      <c r="G279" s="60">
        <v>2</v>
      </c>
      <c r="H279" s="60">
        <v>0.4</v>
      </c>
      <c r="I279" s="60">
        <v>11.9</v>
      </c>
      <c r="J279" s="60">
        <v>58.7</v>
      </c>
      <c r="K279" s="62" t="s">
        <v>55</v>
      </c>
      <c r="L279" s="60">
        <v>2</v>
      </c>
    </row>
    <row r="280" spans="1:12" ht="15" x14ac:dyDescent="0.25">
      <c r="A280" s="25"/>
      <c r="B280" s="16"/>
      <c r="C280" s="11"/>
      <c r="D280" s="6"/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6"/>
      <c r="B282" s="18"/>
      <c r="C282" s="8"/>
      <c r="D282" s="19" t="s">
        <v>39</v>
      </c>
      <c r="E282" s="9"/>
      <c r="F282" s="21">
        <f>SUM(F273:F281)</f>
        <v>790</v>
      </c>
      <c r="G282" s="21">
        <f t="shared" ref="G282" si="149">SUM(G273:G281)</f>
        <v>34.9</v>
      </c>
      <c r="H282" s="21">
        <f t="shared" ref="H282" si="150">SUM(H273:H281)</f>
        <v>31.4</v>
      </c>
      <c r="I282" s="21">
        <f t="shared" ref="I282" si="151">SUM(I273:I281)</f>
        <v>104.20000000000002</v>
      </c>
      <c r="J282" s="21">
        <f t="shared" ref="J282" si="152">SUM(J273:J281)</f>
        <v>838.4</v>
      </c>
      <c r="K282" s="27"/>
      <c r="L282" s="21">
        <f>SUM(L273:L281)</f>
        <v>104.56</v>
      </c>
    </row>
    <row r="283" spans="1:12" ht="15" x14ac:dyDescent="0.25">
      <c r="A283" s="28">
        <f>A261</f>
        <v>1</v>
      </c>
      <c r="B283" s="14">
        <f>B261</f>
        <v>7</v>
      </c>
      <c r="C283" s="10" t="s">
        <v>34</v>
      </c>
      <c r="D283" s="12" t="s">
        <v>35</v>
      </c>
      <c r="E283" s="50" t="s">
        <v>123</v>
      </c>
      <c r="F283" s="51">
        <v>100</v>
      </c>
      <c r="G283" s="51">
        <v>8.6</v>
      </c>
      <c r="H283" s="51">
        <v>5.2</v>
      </c>
      <c r="I283" s="51">
        <v>38.299999999999997</v>
      </c>
      <c r="J283" s="51">
        <v>234.3</v>
      </c>
      <c r="K283" s="52" t="s">
        <v>55</v>
      </c>
      <c r="L283" s="51">
        <v>23</v>
      </c>
    </row>
    <row r="284" spans="1:12" ht="15" x14ac:dyDescent="0.25">
      <c r="A284" s="25"/>
      <c r="B284" s="16"/>
      <c r="C284" s="11"/>
      <c r="D284" s="12" t="s">
        <v>31</v>
      </c>
      <c r="E284" s="50" t="s">
        <v>194</v>
      </c>
      <c r="F284" s="51">
        <v>250</v>
      </c>
      <c r="G284" s="51">
        <v>0.8</v>
      </c>
      <c r="H284" s="51">
        <v>0.3</v>
      </c>
      <c r="I284" s="51">
        <v>11</v>
      </c>
      <c r="J284" s="51">
        <v>49.9</v>
      </c>
      <c r="K284" s="52">
        <v>346</v>
      </c>
      <c r="L284" s="51">
        <v>17</v>
      </c>
    </row>
    <row r="285" spans="1:12" ht="15" x14ac:dyDescent="0.25">
      <c r="A285" s="25"/>
      <c r="B285" s="16"/>
      <c r="C285" s="11"/>
      <c r="D285" s="70" t="s">
        <v>104</v>
      </c>
      <c r="E285" s="50" t="s">
        <v>105</v>
      </c>
      <c r="F285" s="51">
        <v>40</v>
      </c>
      <c r="G285" s="51">
        <v>4.8</v>
      </c>
      <c r="H285" s="51">
        <v>4</v>
      </c>
      <c r="I285" s="51">
        <v>0.3</v>
      </c>
      <c r="J285" s="51">
        <v>56.6</v>
      </c>
      <c r="K285" s="52" t="s">
        <v>106</v>
      </c>
      <c r="L285" s="51">
        <v>5</v>
      </c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6"/>
      <c r="B287" s="18"/>
      <c r="C287" s="8"/>
      <c r="D287" s="19" t="s">
        <v>39</v>
      </c>
      <c r="E287" s="9"/>
      <c r="F287" s="21">
        <f>SUM(F283:F286)</f>
        <v>390</v>
      </c>
      <c r="G287" s="21">
        <f t="shared" ref="G287" si="153">SUM(G283:G286)</f>
        <v>14.2</v>
      </c>
      <c r="H287" s="21">
        <f t="shared" ref="H287" si="154">SUM(H283:H286)</f>
        <v>9.5</v>
      </c>
      <c r="I287" s="21">
        <f t="shared" ref="I287" si="155">SUM(I283:I286)</f>
        <v>49.599999999999994</v>
      </c>
      <c r="J287" s="21">
        <f t="shared" ref="J287" si="156">SUM(J283:J286)</f>
        <v>340.8</v>
      </c>
      <c r="K287" s="27"/>
      <c r="L287" s="21">
        <f>SUM(L283:L286)</f>
        <v>45</v>
      </c>
    </row>
    <row r="288" spans="1:12" ht="15" x14ac:dyDescent="0.25">
      <c r="A288" s="28">
        <f>A261</f>
        <v>1</v>
      </c>
      <c r="B288" s="14">
        <f>B261</f>
        <v>7</v>
      </c>
      <c r="C288" s="10" t="s">
        <v>36</v>
      </c>
      <c r="D288" s="7" t="s">
        <v>21</v>
      </c>
      <c r="E288" s="50" t="s">
        <v>161</v>
      </c>
      <c r="F288" s="51">
        <v>90</v>
      </c>
      <c r="G288" s="51">
        <v>17.2</v>
      </c>
      <c r="H288" s="51">
        <v>3.9</v>
      </c>
      <c r="I288" s="51">
        <v>12</v>
      </c>
      <c r="J288" s="51">
        <v>151.80000000000001</v>
      </c>
      <c r="K288" s="52" t="s">
        <v>162</v>
      </c>
      <c r="L288" s="51">
        <v>38</v>
      </c>
    </row>
    <row r="289" spans="1:12" ht="15" x14ac:dyDescent="0.25">
      <c r="A289" s="25"/>
      <c r="B289" s="16"/>
      <c r="C289" s="11"/>
      <c r="D289" s="7" t="s">
        <v>30</v>
      </c>
      <c r="E289" s="50" t="s">
        <v>142</v>
      </c>
      <c r="F289" s="51">
        <v>150</v>
      </c>
      <c r="G289" s="51">
        <v>5.3</v>
      </c>
      <c r="H289" s="51">
        <v>4.9000000000000004</v>
      </c>
      <c r="I289" s="51">
        <v>32.799999999999997</v>
      </c>
      <c r="J289" s="51">
        <v>196.8</v>
      </c>
      <c r="K289" s="52" t="s">
        <v>143</v>
      </c>
      <c r="L289" s="51">
        <v>16</v>
      </c>
    </row>
    <row r="290" spans="1:12" ht="15" x14ac:dyDescent="0.25">
      <c r="A290" s="25"/>
      <c r="B290" s="16"/>
      <c r="C290" s="11"/>
      <c r="D290" s="7" t="s">
        <v>31</v>
      </c>
      <c r="E290" s="50" t="s">
        <v>196</v>
      </c>
      <c r="F290" s="51">
        <v>200</v>
      </c>
      <c r="G290" s="51">
        <v>0.3</v>
      </c>
      <c r="H290" s="51">
        <v>0.1</v>
      </c>
      <c r="I290" s="51">
        <v>7.3</v>
      </c>
      <c r="J290" s="51">
        <v>31.3</v>
      </c>
      <c r="K290" s="52" t="s">
        <v>197</v>
      </c>
      <c r="L290" s="51">
        <v>7</v>
      </c>
    </row>
    <row r="291" spans="1:12" ht="15" x14ac:dyDescent="0.25">
      <c r="A291" s="25"/>
      <c r="B291" s="16"/>
      <c r="C291" s="11"/>
      <c r="D291" s="7" t="s">
        <v>23</v>
      </c>
      <c r="E291" s="50" t="s">
        <v>64</v>
      </c>
      <c r="F291" s="60">
        <v>30</v>
      </c>
      <c r="G291" s="60">
        <v>2.2999999999999998</v>
      </c>
      <c r="H291" s="60">
        <v>0.2</v>
      </c>
      <c r="I291" s="60">
        <v>14.8</v>
      </c>
      <c r="J291" s="60">
        <v>70.3</v>
      </c>
      <c r="K291" s="62" t="s">
        <v>55</v>
      </c>
      <c r="L291" s="60">
        <v>3</v>
      </c>
    </row>
    <row r="292" spans="1:12" ht="15" x14ac:dyDescent="0.25">
      <c r="A292" s="25"/>
      <c r="B292" s="16"/>
      <c r="C292" s="11"/>
      <c r="D292" s="63" t="s">
        <v>70</v>
      </c>
      <c r="E292" s="50" t="s">
        <v>220</v>
      </c>
      <c r="F292" s="51">
        <v>30</v>
      </c>
      <c r="G292" s="51">
        <v>0.8</v>
      </c>
      <c r="H292" s="51">
        <v>1.1000000000000001</v>
      </c>
      <c r="I292" s="51">
        <v>1.3</v>
      </c>
      <c r="J292" s="51">
        <v>18.7</v>
      </c>
      <c r="K292" s="52" t="s">
        <v>195</v>
      </c>
      <c r="L292" s="51">
        <v>1.21</v>
      </c>
    </row>
    <row r="293" spans="1:12" ht="15" x14ac:dyDescent="0.25">
      <c r="A293" s="25"/>
      <c r="B293" s="16"/>
      <c r="C293" s="11"/>
      <c r="D293" s="63" t="s">
        <v>33</v>
      </c>
      <c r="E293" s="50" t="s">
        <v>63</v>
      </c>
      <c r="F293" s="60">
        <v>30</v>
      </c>
      <c r="G293" s="60">
        <v>2</v>
      </c>
      <c r="H293" s="60">
        <v>0.4</v>
      </c>
      <c r="I293" s="60">
        <v>11.9</v>
      </c>
      <c r="J293" s="60">
        <v>58.7</v>
      </c>
      <c r="K293" s="62" t="s">
        <v>55</v>
      </c>
      <c r="L293" s="60">
        <v>2.5</v>
      </c>
    </row>
    <row r="294" spans="1:12" ht="15" x14ac:dyDescent="0.25">
      <c r="A294" s="26"/>
      <c r="B294" s="18"/>
      <c r="C294" s="8"/>
      <c r="D294" s="19" t="s">
        <v>39</v>
      </c>
      <c r="E294" s="9"/>
      <c r="F294" s="21">
        <f>SUM(F288:F293)</f>
        <v>530</v>
      </c>
      <c r="G294" s="21">
        <f t="shared" ref="G294" si="157">SUM(G288:G293)</f>
        <v>27.900000000000002</v>
      </c>
      <c r="H294" s="21">
        <f t="shared" ref="H294" si="158">SUM(H288:H293)</f>
        <v>10.6</v>
      </c>
      <c r="I294" s="21">
        <f t="shared" ref="I294" si="159">SUM(I288:I293)</f>
        <v>80.099999999999994</v>
      </c>
      <c r="J294" s="21">
        <f t="shared" ref="J294" si="160">SUM(J288:J293)</f>
        <v>527.6</v>
      </c>
      <c r="K294" s="27"/>
      <c r="L294" s="21">
        <f>SUM(L288:L293)</f>
        <v>67.709999999999994</v>
      </c>
    </row>
    <row r="295" spans="1:12" ht="15" x14ac:dyDescent="0.25">
      <c r="A295" s="28">
        <f>A261</f>
        <v>1</v>
      </c>
      <c r="B295" s="14">
        <f>B261</f>
        <v>7</v>
      </c>
      <c r="C295" s="10" t="s">
        <v>37</v>
      </c>
      <c r="D295" s="12" t="s">
        <v>38</v>
      </c>
      <c r="E295" s="50" t="s">
        <v>107</v>
      </c>
      <c r="F295" s="51">
        <v>235</v>
      </c>
      <c r="G295" s="51">
        <v>6.8</v>
      </c>
      <c r="H295" s="51">
        <v>5.9</v>
      </c>
      <c r="I295" s="51">
        <v>9.9</v>
      </c>
      <c r="J295" s="51">
        <v>119.6</v>
      </c>
      <c r="K295" s="52" t="s">
        <v>55</v>
      </c>
      <c r="L295" s="51">
        <v>21</v>
      </c>
    </row>
    <row r="296" spans="1:12" ht="15" x14ac:dyDescent="0.25">
      <c r="A296" s="25"/>
      <c r="B296" s="16"/>
      <c r="C296" s="11"/>
      <c r="D296" s="12" t="s">
        <v>35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31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24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6"/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6"/>
      <c r="B301" s="18"/>
      <c r="C301" s="8"/>
      <c r="D301" s="20" t="s">
        <v>39</v>
      </c>
      <c r="E301" s="9"/>
      <c r="F301" s="21">
        <f>SUM(F295:F300)</f>
        <v>235</v>
      </c>
      <c r="G301" s="21">
        <f t="shared" ref="G301" si="161">SUM(G295:G300)</f>
        <v>6.8</v>
      </c>
      <c r="H301" s="21">
        <f t="shared" ref="H301" si="162">SUM(H295:H300)</f>
        <v>5.9</v>
      </c>
      <c r="I301" s="21">
        <f t="shared" ref="I301" si="163">SUM(I295:I300)</f>
        <v>9.9</v>
      </c>
      <c r="J301" s="21">
        <f t="shared" ref="J301" si="164">SUM(J295:J300)</f>
        <v>119.6</v>
      </c>
      <c r="K301" s="27"/>
      <c r="L301" s="21">
        <f>SUM(L295:L300)</f>
        <v>21</v>
      </c>
    </row>
    <row r="302" spans="1:12" ht="15.75" customHeight="1" thickBot="1" x14ac:dyDescent="0.25">
      <c r="A302" s="31">
        <f>A261</f>
        <v>1</v>
      </c>
      <c r="B302" s="32">
        <f>B261</f>
        <v>7</v>
      </c>
      <c r="C302" s="75" t="s">
        <v>4</v>
      </c>
      <c r="D302" s="80"/>
      <c r="E302" s="33"/>
      <c r="F302" s="34">
        <f>F268+F272+F282+F287+F294+F301</f>
        <v>2595</v>
      </c>
      <c r="G302" s="34">
        <f t="shared" ref="G302" si="165">G268+G272+G282+G287+G294+G301</f>
        <v>97.6</v>
      </c>
      <c r="H302" s="34">
        <f t="shared" ref="H302" si="166">H268+H272+H282+H287+H294+H301</f>
        <v>74.599999999999994</v>
      </c>
      <c r="I302" s="34">
        <f t="shared" ref="I302" si="167">I268+I272+I282+I287+I294+I301</f>
        <v>333.29999999999995</v>
      </c>
      <c r="J302" s="34">
        <f t="shared" ref="J302" si="168">J268+J272+J282+J287+J294+J301</f>
        <v>2393.5</v>
      </c>
      <c r="K302" s="35"/>
      <c r="L302" s="34">
        <f t="shared" ref="L302" si="169">L268+L272+L282+L287+L294+L301</f>
        <v>294.77</v>
      </c>
    </row>
    <row r="303" spans="1:12" ht="15" x14ac:dyDescent="0.25">
      <c r="A303" s="22">
        <v>2</v>
      </c>
      <c r="B303" s="23">
        <v>1</v>
      </c>
      <c r="C303" s="24" t="s">
        <v>20</v>
      </c>
      <c r="D303" s="5" t="s">
        <v>21</v>
      </c>
      <c r="E303" s="47" t="s">
        <v>198</v>
      </c>
      <c r="F303" s="48">
        <v>150</v>
      </c>
      <c r="G303" s="48">
        <v>6.1</v>
      </c>
      <c r="H303" s="48">
        <v>6.9</v>
      </c>
      <c r="I303" s="48">
        <v>29</v>
      </c>
      <c r="J303" s="48">
        <v>202.7</v>
      </c>
      <c r="K303" s="49" t="s">
        <v>272</v>
      </c>
      <c r="L303" s="48">
        <v>14</v>
      </c>
    </row>
    <row r="304" spans="1:12" ht="15" x14ac:dyDescent="0.25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7" t="s">
        <v>22</v>
      </c>
      <c r="E305" s="50" t="s">
        <v>77</v>
      </c>
      <c r="F305" s="51">
        <v>200</v>
      </c>
      <c r="G305" s="51">
        <v>4.7</v>
      </c>
      <c r="H305" s="51">
        <v>3.5</v>
      </c>
      <c r="I305" s="51">
        <v>12.5</v>
      </c>
      <c r="J305" s="51">
        <v>100.4</v>
      </c>
      <c r="K305" s="52" t="s">
        <v>78</v>
      </c>
      <c r="L305" s="51">
        <v>12</v>
      </c>
    </row>
    <row r="306" spans="1:12" ht="15" x14ac:dyDescent="0.25">
      <c r="A306" s="25"/>
      <c r="B306" s="16"/>
      <c r="C306" s="11"/>
      <c r="D306" s="7" t="s">
        <v>23</v>
      </c>
      <c r="E306" s="50" t="s">
        <v>64</v>
      </c>
      <c r="F306" s="60">
        <v>30</v>
      </c>
      <c r="G306" s="60">
        <v>2.2999999999999998</v>
      </c>
      <c r="H306" s="60">
        <v>0.2</v>
      </c>
      <c r="I306" s="60">
        <v>14.8</v>
      </c>
      <c r="J306" s="60">
        <v>70.3</v>
      </c>
      <c r="K306" s="62" t="s">
        <v>55</v>
      </c>
      <c r="L306" s="60">
        <v>3</v>
      </c>
    </row>
    <row r="307" spans="1:12" ht="15" x14ac:dyDescent="0.25">
      <c r="A307" s="25"/>
      <c r="B307" s="16"/>
      <c r="C307" s="11"/>
      <c r="D307" s="7" t="s">
        <v>24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3" t="s">
        <v>33</v>
      </c>
      <c r="E308" s="50" t="s">
        <v>63</v>
      </c>
      <c r="F308" s="60">
        <v>30</v>
      </c>
      <c r="G308" s="60">
        <v>2</v>
      </c>
      <c r="H308" s="60">
        <v>0.4</v>
      </c>
      <c r="I308" s="60">
        <v>11.9</v>
      </c>
      <c r="J308" s="60">
        <v>58.7</v>
      </c>
      <c r="K308" s="62" t="s">
        <v>55</v>
      </c>
      <c r="L308" s="62">
        <v>2.5</v>
      </c>
    </row>
    <row r="309" spans="1:12" ht="15" x14ac:dyDescent="0.25">
      <c r="A309" s="25"/>
      <c r="B309" s="16"/>
      <c r="C309" s="11"/>
      <c r="D309" s="63" t="s">
        <v>80</v>
      </c>
      <c r="E309" s="50" t="s">
        <v>271</v>
      </c>
      <c r="F309" s="51">
        <v>10</v>
      </c>
      <c r="G309" s="51">
        <v>0.1</v>
      </c>
      <c r="H309" s="51">
        <v>7.3</v>
      </c>
      <c r="I309" s="51">
        <v>0.1</v>
      </c>
      <c r="J309" s="51">
        <v>66.099999999999994</v>
      </c>
      <c r="K309" s="52" t="s">
        <v>82</v>
      </c>
      <c r="L309" s="52">
        <v>4</v>
      </c>
    </row>
    <row r="310" spans="1:12" ht="15" x14ac:dyDescent="0.25">
      <c r="A310" s="26"/>
      <c r="B310" s="18"/>
      <c r="C310" s="8"/>
      <c r="D310" s="19" t="s">
        <v>39</v>
      </c>
      <c r="E310" s="9"/>
      <c r="F310" s="21">
        <f>SUM(F303:F309)</f>
        <v>420</v>
      </c>
      <c r="G310" s="21">
        <f t="shared" ref="G310" si="170">SUM(G303:G309)</f>
        <v>15.200000000000001</v>
      </c>
      <c r="H310" s="21">
        <f t="shared" ref="H310" si="171">SUM(H303:H309)</f>
        <v>18.3</v>
      </c>
      <c r="I310" s="21">
        <f t="shared" ref="I310" si="172">SUM(I303:I309)</f>
        <v>68.3</v>
      </c>
      <c r="J310" s="21">
        <f t="shared" ref="J310" si="173">SUM(J303:J309)</f>
        <v>498.20000000000005</v>
      </c>
      <c r="K310" s="27"/>
      <c r="L310" s="21">
        <f>SUM(L303:L309)</f>
        <v>35.5</v>
      </c>
    </row>
    <row r="311" spans="1:12" ht="15" x14ac:dyDescent="0.25">
      <c r="A311" s="28">
        <f>A303</f>
        <v>2</v>
      </c>
      <c r="B311" s="14">
        <f>B303</f>
        <v>1</v>
      </c>
      <c r="C311" s="10" t="s">
        <v>25</v>
      </c>
      <c r="D311" s="12" t="s">
        <v>24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6" t="s">
        <v>52</v>
      </c>
      <c r="E312" s="50" t="s">
        <v>53</v>
      </c>
      <c r="F312" s="51">
        <v>200</v>
      </c>
      <c r="G312" s="51">
        <v>1</v>
      </c>
      <c r="H312" s="51">
        <v>0.2</v>
      </c>
      <c r="I312" s="51">
        <v>20.2</v>
      </c>
      <c r="J312" s="51">
        <v>86.6</v>
      </c>
      <c r="K312" s="52" t="s">
        <v>55</v>
      </c>
      <c r="L312" s="51">
        <v>22</v>
      </c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6"/>
      <c r="B314" s="18"/>
      <c r="C314" s="8"/>
      <c r="D314" s="19" t="s">
        <v>39</v>
      </c>
      <c r="E314" s="9"/>
      <c r="F314" s="21">
        <f>SUM(F311:F313)</f>
        <v>200</v>
      </c>
      <c r="G314" s="21">
        <f t="shared" ref="G314" si="174">SUM(G311:G313)</f>
        <v>1</v>
      </c>
      <c r="H314" s="21">
        <f t="shared" ref="H314" si="175">SUM(H311:H313)</f>
        <v>0.2</v>
      </c>
      <c r="I314" s="21">
        <f t="shared" ref="I314" si="176">SUM(I311:I313)</f>
        <v>20.2</v>
      </c>
      <c r="J314" s="21">
        <f t="shared" ref="J314" si="177">SUM(J311:J313)</f>
        <v>86.6</v>
      </c>
      <c r="K314" s="27"/>
      <c r="L314" s="21">
        <f>SUM(L311:L313)</f>
        <v>22</v>
      </c>
    </row>
    <row r="315" spans="1:12" ht="15" x14ac:dyDescent="0.25">
      <c r="A315" s="28">
        <f>A303</f>
        <v>2</v>
      </c>
      <c r="B315" s="14">
        <f>B303</f>
        <v>1</v>
      </c>
      <c r="C315" s="10" t="s">
        <v>26</v>
      </c>
      <c r="D315" s="7" t="s">
        <v>27</v>
      </c>
      <c r="E315" s="50" t="s">
        <v>199</v>
      </c>
      <c r="F315" s="51">
        <v>60</v>
      </c>
      <c r="G315" s="51">
        <v>2.6</v>
      </c>
      <c r="H315" s="51">
        <v>5</v>
      </c>
      <c r="I315" s="51">
        <v>3.9</v>
      </c>
      <c r="J315" s="51">
        <v>71.3</v>
      </c>
      <c r="K315" s="52">
        <v>50</v>
      </c>
      <c r="L315" s="51">
        <v>11</v>
      </c>
    </row>
    <row r="316" spans="1:12" ht="15" x14ac:dyDescent="0.25">
      <c r="A316" s="25"/>
      <c r="B316" s="16"/>
      <c r="C316" s="11"/>
      <c r="D316" s="7" t="s">
        <v>28</v>
      </c>
      <c r="E316" s="50" t="s">
        <v>200</v>
      </c>
      <c r="F316" s="51">
        <v>200</v>
      </c>
      <c r="G316" s="51">
        <v>5.2</v>
      </c>
      <c r="H316" s="51">
        <v>2.8</v>
      </c>
      <c r="I316" s="51">
        <v>18.5</v>
      </c>
      <c r="J316" s="51">
        <v>119.6</v>
      </c>
      <c r="K316" s="52" t="s">
        <v>58</v>
      </c>
      <c r="L316" s="51">
        <v>12</v>
      </c>
    </row>
    <row r="317" spans="1:12" ht="15" x14ac:dyDescent="0.25">
      <c r="A317" s="25"/>
      <c r="B317" s="16"/>
      <c r="C317" s="11"/>
      <c r="D317" s="7" t="s">
        <v>29</v>
      </c>
      <c r="E317" s="50" t="s">
        <v>88</v>
      </c>
      <c r="F317" s="51">
        <v>90</v>
      </c>
      <c r="G317" s="51">
        <v>16.399999999999999</v>
      </c>
      <c r="H317" s="51">
        <v>15.7</v>
      </c>
      <c r="I317" s="51">
        <v>14.8</v>
      </c>
      <c r="J317" s="51">
        <v>265.7</v>
      </c>
      <c r="K317" s="52" t="s">
        <v>89</v>
      </c>
      <c r="L317" s="51">
        <v>39.85</v>
      </c>
    </row>
    <row r="318" spans="1:12" ht="15" x14ac:dyDescent="0.25">
      <c r="A318" s="25"/>
      <c r="B318" s="16"/>
      <c r="C318" s="11"/>
      <c r="D318" s="7" t="s">
        <v>30</v>
      </c>
      <c r="E318" s="50" t="s">
        <v>96</v>
      </c>
      <c r="F318" s="51">
        <v>150</v>
      </c>
      <c r="G318" s="51">
        <v>8.1999999999999993</v>
      </c>
      <c r="H318" s="51">
        <v>6.3</v>
      </c>
      <c r="I318" s="51">
        <v>35.9</v>
      </c>
      <c r="J318" s="51">
        <v>233.7</v>
      </c>
      <c r="K318" s="62" t="s">
        <v>97</v>
      </c>
      <c r="L318" s="51">
        <v>18</v>
      </c>
    </row>
    <row r="319" spans="1:12" ht="15" x14ac:dyDescent="0.25">
      <c r="A319" s="25"/>
      <c r="B319" s="16"/>
      <c r="C319" s="11"/>
      <c r="D319" s="7" t="s">
        <v>31</v>
      </c>
      <c r="E319" s="50" t="s">
        <v>144</v>
      </c>
      <c r="F319" s="51">
        <v>200</v>
      </c>
      <c r="G319" s="51">
        <v>0.2</v>
      </c>
      <c r="H319" s="51">
        <v>0.1</v>
      </c>
      <c r="I319" s="51">
        <v>12.2</v>
      </c>
      <c r="J319" s="51">
        <v>50.6</v>
      </c>
      <c r="K319" s="52" t="s">
        <v>145</v>
      </c>
      <c r="L319" s="51">
        <v>14</v>
      </c>
    </row>
    <row r="320" spans="1:12" ht="15" x14ac:dyDescent="0.25">
      <c r="A320" s="25"/>
      <c r="B320" s="16"/>
      <c r="C320" s="11"/>
      <c r="D320" s="7" t="s">
        <v>32</v>
      </c>
      <c r="E320" s="50" t="s">
        <v>64</v>
      </c>
      <c r="F320" s="60">
        <v>60</v>
      </c>
      <c r="G320" s="60">
        <v>4.5999999999999996</v>
      </c>
      <c r="H320" s="60">
        <v>0.5</v>
      </c>
      <c r="I320" s="60">
        <v>29.5</v>
      </c>
      <c r="J320" s="60">
        <v>140.6</v>
      </c>
      <c r="K320" s="62" t="s">
        <v>55</v>
      </c>
      <c r="L320" s="60">
        <v>3.5</v>
      </c>
    </row>
    <row r="321" spans="1:12" ht="15" x14ac:dyDescent="0.25">
      <c r="A321" s="25"/>
      <c r="B321" s="16"/>
      <c r="C321" s="11"/>
      <c r="D321" s="67" t="s">
        <v>33</v>
      </c>
      <c r="E321" s="50" t="s">
        <v>63</v>
      </c>
      <c r="F321" s="60">
        <v>30</v>
      </c>
      <c r="G321" s="60">
        <v>2</v>
      </c>
      <c r="H321" s="60">
        <v>0.4</v>
      </c>
      <c r="I321" s="60">
        <v>11.9</v>
      </c>
      <c r="J321" s="60">
        <v>58.7</v>
      </c>
      <c r="K321" s="62" t="s">
        <v>55</v>
      </c>
      <c r="L321" s="60">
        <v>2</v>
      </c>
    </row>
    <row r="322" spans="1:12" ht="15" x14ac:dyDescent="0.25">
      <c r="A322" s="25"/>
      <c r="B322" s="16"/>
      <c r="C322" s="11"/>
      <c r="D322" s="63" t="s">
        <v>201</v>
      </c>
      <c r="E322" s="50" t="s">
        <v>202</v>
      </c>
      <c r="F322" s="51">
        <v>20</v>
      </c>
      <c r="G322" s="51">
        <v>0.6</v>
      </c>
      <c r="H322" s="51">
        <v>0.5</v>
      </c>
      <c r="I322" s="51">
        <v>0.2</v>
      </c>
      <c r="J322" s="51">
        <v>7.2</v>
      </c>
      <c r="K322" s="52" t="s">
        <v>203</v>
      </c>
      <c r="L322" s="51">
        <v>8</v>
      </c>
    </row>
    <row r="323" spans="1:12" ht="15" x14ac:dyDescent="0.25">
      <c r="A323" s="25"/>
      <c r="B323" s="16"/>
      <c r="C323" s="11"/>
      <c r="D323" s="63" t="s">
        <v>70</v>
      </c>
      <c r="E323" s="50" t="s">
        <v>90</v>
      </c>
      <c r="F323" s="51">
        <v>20</v>
      </c>
      <c r="G323" s="51">
        <v>0.7</v>
      </c>
      <c r="H323" s="51">
        <v>0.5</v>
      </c>
      <c r="I323" s="51">
        <v>1.8</v>
      </c>
      <c r="J323" s="51">
        <v>14.1</v>
      </c>
      <c r="K323" s="52" t="s">
        <v>91</v>
      </c>
      <c r="L323" s="51">
        <v>1.21</v>
      </c>
    </row>
    <row r="324" spans="1:12" ht="15" x14ac:dyDescent="0.25">
      <c r="A324" s="26"/>
      <c r="B324" s="18"/>
      <c r="C324" s="8"/>
      <c r="D324" s="19" t="s">
        <v>39</v>
      </c>
      <c r="E324" s="9"/>
      <c r="F324" s="21">
        <f>SUM(F315:F323)</f>
        <v>830</v>
      </c>
      <c r="G324" s="21">
        <f t="shared" ref="G324" si="178">SUM(G315:G323)</f>
        <v>40.500000000000007</v>
      </c>
      <c r="H324" s="21">
        <f t="shared" ref="H324" si="179">SUM(H315:H323)</f>
        <v>31.8</v>
      </c>
      <c r="I324" s="21">
        <f t="shared" ref="I324" si="180">SUM(I315:I323)</f>
        <v>128.70000000000002</v>
      </c>
      <c r="J324" s="21">
        <f t="shared" ref="J324" si="181">SUM(J315:J323)</f>
        <v>961.50000000000011</v>
      </c>
      <c r="K324" s="27"/>
      <c r="L324" s="21">
        <f>SUM(L315:L323)</f>
        <v>109.55999999999999</v>
      </c>
    </row>
    <row r="325" spans="1:12" ht="15" x14ac:dyDescent="0.25">
      <c r="A325" s="28">
        <f>A303</f>
        <v>2</v>
      </c>
      <c r="B325" s="14">
        <f>B303</f>
        <v>1</v>
      </c>
      <c r="C325" s="10" t="s">
        <v>34</v>
      </c>
      <c r="D325" s="12" t="s">
        <v>35</v>
      </c>
      <c r="E325" s="50" t="s">
        <v>205</v>
      </c>
      <c r="F325" s="51">
        <v>90</v>
      </c>
      <c r="G325" s="51">
        <v>14.8</v>
      </c>
      <c r="H325" s="51">
        <v>18.5</v>
      </c>
      <c r="I325" s="51">
        <v>27</v>
      </c>
      <c r="J325" s="51">
        <v>334.2</v>
      </c>
      <c r="K325" s="52" t="s">
        <v>206</v>
      </c>
      <c r="L325" s="51">
        <v>23</v>
      </c>
    </row>
    <row r="326" spans="1:12" ht="15" x14ac:dyDescent="0.25">
      <c r="A326" s="25"/>
      <c r="B326" s="16"/>
      <c r="C326" s="11"/>
      <c r="D326" s="12" t="s">
        <v>31</v>
      </c>
      <c r="E326" s="50" t="s">
        <v>273</v>
      </c>
      <c r="F326" s="51">
        <v>220</v>
      </c>
      <c r="G326" s="51">
        <v>0.2</v>
      </c>
      <c r="H326" s="51">
        <v>0</v>
      </c>
      <c r="I326" s="51">
        <v>8.8000000000000007</v>
      </c>
      <c r="J326" s="51">
        <v>36.299999999999997</v>
      </c>
      <c r="K326" s="52" t="s">
        <v>204</v>
      </c>
      <c r="L326" s="51">
        <v>17</v>
      </c>
    </row>
    <row r="327" spans="1:12" ht="15" x14ac:dyDescent="0.25">
      <c r="A327" s="2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6"/>
      <c r="B329" s="18"/>
      <c r="C329" s="8"/>
      <c r="D329" s="19" t="s">
        <v>39</v>
      </c>
      <c r="E329" s="9"/>
      <c r="F329" s="21">
        <f>SUM(F325:F328)</f>
        <v>310</v>
      </c>
      <c r="G329" s="21">
        <f t="shared" ref="G329" si="182">SUM(G325:G328)</f>
        <v>15</v>
      </c>
      <c r="H329" s="21">
        <f t="shared" ref="H329" si="183">SUM(H325:H328)</f>
        <v>18.5</v>
      </c>
      <c r="I329" s="21">
        <f t="shared" ref="I329" si="184">SUM(I325:I328)</f>
        <v>35.799999999999997</v>
      </c>
      <c r="J329" s="21">
        <f t="shared" ref="J329" si="185">SUM(J325:J328)</f>
        <v>370.5</v>
      </c>
      <c r="K329" s="27"/>
      <c r="L329" s="21">
        <f>SUM(L325:L328)</f>
        <v>40</v>
      </c>
    </row>
    <row r="330" spans="1:12" ht="15" x14ac:dyDescent="0.25">
      <c r="A330" s="28">
        <f>A303</f>
        <v>2</v>
      </c>
      <c r="B330" s="14">
        <f>B303</f>
        <v>1</v>
      </c>
      <c r="C330" s="10" t="s">
        <v>36</v>
      </c>
      <c r="D330" s="7" t="s">
        <v>21</v>
      </c>
      <c r="E330" s="50" t="s">
        <v>207</v>
      </c>
      <c r="F330" s="51">
        <v>90</v>
      </c>
      <c r="G330" s="51">
        <v>17.2</v>
      </c>
      <c r="H330" s="51">
        <v>3.9</v>
      </c>
      <c r="I330" s="51">
        <v>12</v>
      </c>
      <c r="J330" s="51">
        <v>151.80000000000001</v>
      </c>
      <c r="K330" s="52" t="s">
        <v>208</v>
      </c>
      <c r="L330" s="51">
        <v>41.21</v>
      </c>
    </row>
    <row r="331" spans="1:12" ht="15" x14ac:dyDescent="0.25">
      <c r="A331" s="25"/>
      <c r="B331" s="16"/>
      <c r="C331" s="11"/>
      <c r="D331" s="7" t="s">
        <v>30</v>
      </c>
      <c r="E331" s="50" t="s">
        <v>210</v>
      </c>
      <c r="F331" s="51">
        <v>200</v>
      </c>
      <c r="G331" s="51">
        <v>6</v>
      </c>
      <c r="H331" s="51">
        <v>7.3</v>
      </c>
      <c r="I331" s="51">
        <v>35.4</v>
      </c>
      <c r="J331" s="51">
        <v>231.5</v>
      </c>
      <c r="K331" s="52" t="s">
        <v>209</v>
      </c>
      <c r="L331" s="51">
        <v>15</v>
      </c>
    </row>
    <row r="332" spans="1:12" ht="15" x14ac:dyDescent="0.25">
      <c r="A332" s="25"/>
      <c r="B332" s="16"/>
      <c r="C332" s="11"/>
      <c r="D332" s="7" t="s">
        <v>31</v>
      </c>
      <c r="E332" s="50" t="s">
        <v>211</v>
      </c>
      <c r="F332" s="51">
        <v>200</v>
      </c>
      <c r="G332" s="51">
        <v>0.2</v>
      </c>
      <c r="H332" s="51">
        <v>0</v>
      </c>
      <c r="I332" s="51">
        <v>6.4</v>
      </c>
      <c r="J332" s="51">
        <v>26.8</v>
      </c>
      <c r="K332" s="52" t="s">
        <v>74</v>
      </c>
      <c r="L332" s="51">
        <v>3</v>
      </c>
    </row>
    <row r="333" spans="1:12" ht="15" x14ac:dyDescent="0.25">
      <c r="A333" s="25"/>
      <c r="B333" s="16"/>
      <c r="C333" s="11"/>
      <c r="D333" s="7" t="s">
        <v>23</v>
      </c>
      <c r="E333" s="50" t="s">
        <v>64</v>
      </c>
      <c r="F333" s="60">
        <v>30</v>
      </c>
      <c r="G333" s="60">
        <v>2.2999999999999998</v>
      </c>
      <c r="H333" s="60">
        <v>0.2</v>
      </c>
      <c r="I333" s="60">
        <v>14.8</v>
      </c>
      <c r="J333" s="60">
        <v>70.3</v>
      </c>
      <c r="K333" s="62" t="s">
        <v>55</v>
      </c>
      <c r="L333" s="60">
        <v>3</v>
      </c>
    </row>
    <row r="334" spans="1:12" ht="15" x14ac:dyDescent="0.25">
      <c r="A334" s="25"/>
      <c r="B334" s="16"/>
      <c r="C334" s="11"/>
      <c r="D334" s="63" t="s">
        <v>33</v>
      </c>
      <c r="E334" s="50" t="s">
        <v>63</v>
      </c>
      <c r="F334" s="60">
        <v>40</v>
      </c>
      <c r="G334" s="60">
        <v>2.6</v>
      </c>
      <c r="H334" s="60">
        <v>0.5</v>
      </c>
      <c r="I334" s="60">
        <v>15.8</v>
      </c>
      <c r="J334" s="60">
        <v>78.2</v>
      </c>
      <c r="K334" s="62" t="s">
        <v>55</v>
      </c>
      <c r="L334" s="60">
        <v>2.5</v>
      </c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6"/>
      <c r="B336" s="18"/>
      <c r="C336" s="8"/>
      <c r="D336" s="19" t="s">
        <v>39</v>
      </c>
      <c r="E336" s="9"/>
      <c r="F336" s="21">
        <f>SUM(F330:F335)</f>
        <v>560</v>
      </c>
      <c r="G336" s="21">
        <f t="shared" ref="G336" si="186">SUM(G330:G335)</f>
        <v>28.3</v>
      </c>
      <c r="H336" s="21">
        <f t="shared" ref="H336" si="187">SUM(H330:H335)</f>
        <v>11.899999999999999</v>
      </c>
      <c r="I336" s="21">
        <f t="shared" ref="I336" si="188">SUM(I330:I335)</f>
        <v>84.399999999999991</v>
      </c>
      <c r="J336" s="21">
        <f t="shared" ref="J336" si="189">SUM(J330:J335)</f>
        <v>558.6</v>
      </c>
      <c r="K336" s="27"/>
      <c r="L336" s="21">
        <f>SUM(L330:L335)</f>
        <v>64.710000000000008</v>
      </c>
    </row>
    <row r="337" spans="1:12" ht="15" x14ac:dyDescent="0.25">
      <c r="A337" s="28">
        <f>A303</f>
        <v>2</v>
      </c>
      <c r="B337" s="14">
        <f>B303</f>
        <v>1</v>
      </c>
      <c r="C337" s="10" t="s">
        <v>37</v>
      </c>
      <c r="D337" s="12" t="s">
        <v>38</v>
      </c>
      <c r="E337" s="50" t="s">
        <v>212</v>
      </c>
      <c r="F337" s="51">
        <v>200</v>
      </c>
      <c r="G337" s="51">
        <v>10</v>
      </c>
      <c r="H337" s="51">
        <v>6.4</v>
      </c>
      <c r="I337" s="51">
        <v>7</v>
      </c>
      <c r="J337" s="51">
        <v>125.6</v>
      </c>
      <c r="K337" s="52" t="s">
        <v>55</v>
      </c>
      <c r="L337" s="51">
        <v>23</v>
      </c>
    </row>
    <row r="338" spans="1:12" ht="15" x14ac:dyDescent="0.25">
      <c r="A338" s="25"/>
      <c r="B338" s="16"/>
      <c r="C338" s="11"/>
      <c r="D338" s="12" t="s">
        <v>35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31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24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6"/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6"/>
      <c r="B343" s="18"/>
      <c r="C343" s="8"/>
      <c r="D343" s="20" t="s">
        <v>39</v>
      </c>
      <c r="E343" s="9"/>
      <c r="F343" s="21">
        <f>SUM(F337:F342)</f>
        <v>200</v>
      </c>
      <c r="G343" s="21">
        <f t="shared" ref="G343" si="190">SUM(G337:G342)</f>
        <v>10</v>
      </c>
      <c r="H343" s="21">
        <f t="shared" ref="H343" si="191">SUM(H337:H342)</f>
        <v>6.4</v>
      </c>
      <c r="I343" s="21">
        <f t="shared" ref="I343" si="192">SUM(I337:I342)</f>
        <v>7</v>
      </c>
      <c r="J343" s="21">
        <f t="shared" ref="J343" si="193">SUM(J337:J342)</f>
        <v>125.6</v>
      </c>
      <c r="K343" s="27"/>
      <c r="L343" s="21">
        <f>SUM(L337:L342)</f>
        <v>23</v>
      </c>
    </row>
    <row r="344" spans="1:12" ht="15.75" customHeight="1" thickBot="1" x14ac:dyDescent="0.25">
      <c r="A344" s="31">
        <f>A303</f>
        <v>2</v>
      </c>
      <c r="B344" s="32">
        <f>B303</f>
        <v>1</v>
      </c>
      <c r="C344" s="75" t="s">
        <v>4</v>
      </c>
      <c r="D344" s="80"/>
      <c r="E344" s="33"/>
      <c r="F344" s="34">
        <f>F310+F314+F324+F329+F336+F343</f>
        <v>2520</v>
      </c>
      <c r="G344" s="34">
        <f t="shared" ref="G344" si="194">G310+G314+G324+G329+G336+G343</f>
        <v>110.00000000000001</v>
      </c>
      <c r="H344" s="34">
        <f t="shared" ref="H344" si="195">H310+H314+H324+H329+H336+H343</f>
        <v>87.1</v>
      </c>
      <c r="I344" s="34">
        <f t="shared" ref="I344" si="196">I310+I314+I324+I329+I336+I343</f>
        <v>344.4</v>
      </c>
      <c r="J344" s="34">
        <f t="shared" ref="J344" si="197">J310+J314+J324+J329+J336+J343</f>
        <v>2601</v>
      </c>
      <c r="K344" s="35"/>
      <c r="L344" s="34">
        <f t="shared" ref="L344" si="198">L310+L314+L324+L329+L336+L343</f>
        <v>294.77</v>
      </c>
    </row>
    <row r="345" spans="1:12" ht="15" x14ac:dyDescent="0.25">
      <c r="A345" s="15">
        <v>2</v>
      </c>
      <c r="B345" s="16">
        <v>2</v>
      </c>
      <c r="C345" s="24" t="s">
        <v>20</v>
      </c>
      <c r="D345" s="5" t="s">
        <v>21</v>
      </c>
      <c r="E345" s="47" t="s">
        <v>213</v>
      </c>
      <c r="F345" s="48">
        <v>120</v>
      </c>
      <c r="G345" s="48">
        <v>10.1</v>
      </c>
      <c r="H345" s="48">
        <v>14.4</v>
      </c>
      <c r="I345" s="48">
        <v>2.6</v>
      </c>
      <c r="J345" s="48">
        <v>180.4</v>
      </c>
      <c r="K345" s="49" t="s">
        <v>76</v>
      </c>
      <c r="L345" s="48">
        <v>18</v>
      </c>
    </row>
    <row r="346" spans="1:12" ht="15" x14ac:dyDescent="0.25">
      <c r="A346" s="1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7" t="s">
        <v>22</v>
      </c>
      <c r="E347" s="50" t="s">
        <v>135</v>
      </c>
      <c r="F347" s="51">
        <v>180</v>
      </c>
      <c r="G347" s="51">
        <v>2.9</v>
      </c>
      <c r="H347" s="51">
        <v>2.2000000000000002</v>
      </c>
      <c r="I347" s="51">
        <v>9.8000000000000007</v>
      </c>
      <c r="J347" s="51">
        <v>70.7</v>
      </c>
      <c r="K347" s="52" t="s">
        <v>49</v>
      </c>
      <c r="L347" s="51">
        <v>9.5</v>
      </c>
    </row>
    <row r="348" spans="1:12" ht="15" x14ac:dyDescent="0.25">
      <c r="A348" s="15"/>
      <c r="B348" s="16"/>
      <c r="C348" s="11"/>
      <c r="D348" s="7" t="s">
        <v>23</v>
      </c>
      <c r="E348" s="50" t="s">
        <v>64</v>
      </c>
      <c r="F348" s="60">
        <v>30</v>
      </c>
      <c r="G348" s="60">
        <v>2.2999999999999998</v>
      </c>
      <c r="H348" s="60">
        <v>0.2</v>
      </c>
      <c r="I348" s="60">
        <v>14.8</v>
      </c>
      <c r="J348" s="60">
        <v>70.3</v>
      </c>
      <c r="K348" s="62" t="s">
        <v>55</v>
      </c>
      <c r="L348" s="60">
        <v>3</v>
      </c>
    </row>
    <row r="349" spans="1:12" ht="15" x14ac:dyDescent="0.25">
      <c r="A349" s="15"/>
      <c r="B349" s="16"/>
      <c r="C349" s="11"/>
      <c r="D349" s="7" t="s">
        <v>24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5"/>
      <c r="B350" s="16"/>
      <c r="C350" s="11"/>
      <c r="D350" s="63" t="s">
        <v>33</v>
      </c>
      <c r="E350" s="50" t="s">
        <v>63</v>
      </c>
      <c r="F350" s="60">
        <v>30</v>
      </c>
      <c r="G350" s="60">
        <v>2</v>
      </c>
      <c r="H350" s="60">
        <v>0.4</v>
      </c>
      <c r="I350" s="60">
        <v>11.9</v>
      </c>
      <c r="J350" s="60">
        <v>58.7</v>
      </c>
      <c r="K350" s="62" t="s">
        <v>55</v>
      </c>
      <c r="L350" s="60">
        <v>2.5</v>
      </c>
    </row>
    <row r="351" spans="1:12" ht="15" x14ac:dyDescent="0.25">
      <c r="A351" s="15"/>
      <c r="B351" s="16"/>
      <c r="C351" s="11"/>
      <c r="D351" s="63" t="s">
        <v>80</v>
      </c>
      <c r="E351" s="50" t="s">
        <v>81</v>
      </c>
      <c r="F351" s="51">
        <v>10</v>
      </c>
      <c r="G351" s="51">
        <v>0.1</v>
      </c>
      <c r="H351" s="51">
        <v>7.3</v>
      </c>
      <c r="I351" s="51">
        <v>0.1</v>
      </c>
      <c r="J351" s="51">
        <v>66.099999999999994</v>
      </c>
      <c r="K351" s="52" t="s">
        <v>82</v>
      </c>
      <c r="L351" s="51">
        <v>3</v>
      </c>
    </row>
    <row r="352" spans="1:12" ht="15" x14ac:dyDescent="0.25">
      <c r="A352" s="17"/>
      <c r="B352" s="18"/>
      <c r="C352" s="8"/>
      <c r="D352" s="19" t="s">
        <v>39</v>
      </c>
      <c r="E352" s="9"/>
      <c r="F352" s="21">
        <f>SUM(F345:F351)</f>
        <v>370</v>
      </c>
      <c r="G352" s="21">
        <f t="shared" ref="G352" si="199">SUM(G345:G351)</f>
        <v>17.400000000000002</v>
      </c>
      <c r="H352" s="21">
        <f t="shared" ref="H352" si="200">SUM(H345:H351)</f>
        <v>24.5</v>
      </c>
      <c r="I352" s="21">
        <f t="shared" ref="I352" si="201">SUM(I345:I351)</f>
        <v>39.200000000000003</v>
      </c>
      <c r="J352" s="21">
        <f t="shared" ref="J352" si="202">SUM(J345:J351)</f>
        <v>446.20000000000005</v>
      </c>
      <c r="K352" s="27"/>
      <c r="L352" s="21">
        <f>SUM(L345:L351)</f>
        <v>36</v>
      </c>
    </row>
    <row r="353" spans="1:12" ht="15" x14ac:dyDescent="0.25">
      <c r="A353" s="14">
        <f>A345</f>
        <v>2</v>
      </c>
      <c r="B353" s="14">
        <f>B345</f>
        <v>2</v>
      </c>
      <c r="C353" s="10" t="s">
        <v>25</v>
      </c>
      <c r="D353" s="12" t="s">
        <v>24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63" t="s">
        <v>52</v>
      </c>
      <c r="E354" s="50" t="s">
        <v>214</v>
      </c>
      <c r="F354" s="51">
        <v>200</v>
      </c>
      <c r="G354" s="51">
        <v>1.4</v>
      </c>
      <c r="H354" s="51">
        <v>0.2</v>
      </c>
      <c r="I354" s="51">
        <v>26.4</v>
      </c>
      <c r="J354" s="51">
        <v>113</v>
      </c>
      <c r="K354" s="52" t="s">
        <v>55</v>
      </c>
      <c r="L354" s="51">
        <v>21</v>
      </c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7"/>
      <c r="B356" s="18"/>
      <c r="C356" s="8"/>
      <c r="D356" s="19" t="s">
        <v>39</v>
      </c>
      <c r="E356" s="9"/>
      <c r="F356" s="21">
        <f>SUM(F353:F355)</f>
        <v>200</v>
      </c>
      <c r="G356" s="21">
        <f t="shared" ref="G356" si="203">SUM(G353:G355)</f>
        <v>1.4</v>
      </c>
      <c r="H356" s="21">
        <f t="shared" ref="H356" si="204">SUM(H353:H355)</f>
        <v>0.2</v>
      </c>
      <c r="I356" s="21">
        <f t="shared" ref="I356" si="205">SUM(I353:I355)</f>
        <v>26.4</v>
      </c>
      <c r="J356" s="21">
        <f t="shared" ref="J356" si="206">SUM(J353:J355)</f>
        <v>113</v>
      </c>
      <c r="K356" s="27"/>
      <c r="L356" s="21">
        <f>SUM(L353:L355)</f>
        <v>21</v>
      </c>
    </row>
    <row r="357" spans="1:12" ht="15" x14ac:dyDescent="0.25">
      <c r="A357" s="14">
        <f>A345</f>
        <v>2</v>
      </c>
      <c r="B357" s="14">
        <f>B345</f>
        <v>2</v>
      </c>
      <c r="C357" s="10" t="s">
        <v>26</v>
      </c>
      <c r="D357" s="7" t="s">
        <v>27</v>
      </c>
      <c r="E357" s="50" t="s">
        <v>84</v>
      </c>
      <c r="F357" s="51">
        <v>60</v>
      </c>
      <c r="G357" s="51">
        <v>0.7</v>
      </c>
      <c r="H357" s="51">
        <v>5.4</v>
      </c>
      <c r="I357" s="51">
        <v>4</v>
      </c>
      <c r="J357" s="51">
        <v>67.099999999999994</v>
      </c>
      <c r="K357" s="51" t="s">
        <v>85</v>
      </c>
      <c r="L357" s="51">
        <v>9</v>
      </c>
    </row>
    <row r="358" spans="1:12" ht="15" x14ac:dyDescent="0.25">
      <c r="A358" s="15"/>
      <c r="B358" s="16"/>
      <c r="C358" s="11"/>
      <c r="D358" s="7" t="s">
        <v>28</v>
      </c>
      <c r="E358" s="50" t="s">
        <v>215</v>
      </c>
      <c r="F358" s="51">
        <v>200</v>
      </c>
      <c r="G358" s="51">
        <v>7.1</v>
      </c>
      <c r="H358" s="51">
        <v>8.4</v>
      </c>
      <c r="I358" s="51">
        <v>12.3</v>
      </c>
      <c r="J358" s="51">
        <v>153.30000000000001</v>
      </c>
      <c r="K358" s="52">
        <v>106</v>
      </c>
      <c r="L358" s="51">
        <v>19</v>
      </c>
    </row>
    <row r="359" spans="1:12" ht="15" x14ac:dyDescent="0.25">
      <c r="A359" s="15"/>
      <c r="B359" s="16"/>
      <c r="C359" s="11"/>
      <c r="D359" s="7" t="s">
        <v>29</v>
      </c>
      <c r="E359" s="50" t="s">
        <v>100</v>
      </c>
      <c r="F359" s="51">
        <v>260</v>
      </c>
      <c r="G359" s="51">
        <v>27.3</v>
      </c>
      <c r="H359" s="51">
        <v>9.1999999999999993</v>
      </c>
      <c r="I359" s="51">
        <v>22.8</v>
      </c>
      <c r="J359" s="51">
        <v>282.60000000000002</v>
      </c>
      <c r="K359" s="52" t="s">
        <v>101</v>
      </c>
      <c r="L359" s="51">
        <v>54.56</v>
      </c>
    </row>
    <row r="360" spans="1:12" ht="15" x14ac:dyDescent="0.25">
      <c r="A360" s="15"/>
      <c r="B360" s="16"/>
      <c r="C360" s="11"/>
      <c r="D360" s="7" t="s">
        <v>30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31</v>
      </c>
      <c r="E361" s="50" t="s">
        <v>167</v>
      </c>
      <c r="F361" s="51">
        <v>200</v>
      </c>
      <c r="G361" s="51">
        <v>0.2</v>
      </c>
      <c r="H361" s="51">
        <v>0.1</v>
      </c>
      <c r="I361" s="51">
        <v>7.7</v>
      </c>
      <c r="J361" s="51">
        <v>32.700000000000003</v>
      </c>
      <c r="K361" s="52" t="s">
        <v>168</v>
      </c>
      <c r="L361" s="51">
        <v>17</v>
      </c>
    </row>
    <row r="362" spans="1:12" ht="15" x14ac:dyDescent="0.25">
      <c r="A362" s="15"/>
      <c r="B362" s="16"/>
      <c r="C362" s="11"/>
      <c r="D362" s="7" t="s">
        <v>32</v>
      </c>
      <c r="E362" s="50" t="s">
        <v>64</v>
      </c>
      <c r="F362" s="60">
        <v>80</v>
      </c>
      <c r="G362" s="60">
        <v>6.1</v>
      </c>
      <c r="H362" s="60">
        <v>0.6</v>
      </c>
      <c r="I362" s="60">
        <v>39.4</v>
      </c>
      <c r="J362" s="60">
        <v>187.5</v>
      </c>
      <c r="K362" s="62" t="s">
        <v>55</v>
      </c>
      <c r="L362" s="60">
        <v>5</v>
      </c>
    </row>
    <row r="363" spans="1:12" ht="15" x14ac:dyDescent="0.25">
      <c r="A363" s="15"/>
      <c r="B363" s="16"/>
      <c r="C363" s="11"/>
      <c r="D363" s="71" t="s">
        <v>33</v>
      </c>
      <c r="E363" s="50" t="s">
        <v>63</v>
      </c>
      <c r="F363" s="60">
        <v>30</v>
      </c>
      <c r="G363" s="60">
        <v>2</v>
      </c>
      <c r="H363" s="60">
        <v>0.4</v>
      </c>
      <c r="I363" s="60">
        <v>11.9</v>
      </c>
      <c r="J363" s="60">
        <v>58.7</v>
      </c>
      <c r="K363" s="62" t="s">
        <v>55</v>
      </c>
      <c r="L363" s="60">
        <v>2.5</v>
      </c>
    </row>
    <row r="364" spans="1:12" ht="15" x14ac:dyDescent="0.25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7"/>
      <c r="B366" s="18"/>
      <c r="C366" s="8"/>
      <c r="D366" s="19" t="s">
        <v>39</v>
      </c>
      <c r="E366" s="9"/>
      <c r="F366" s="21">
        <f>SUM(F357:F365)</f>
        <v>830</v>
      </c>
      <c r="G366" s="21">
        <f t="shared" ref="G366" si="207">SUM(G357:G365)</f>
        <v>43.400000000000006</v>
      </c>
      <c r="H366" s="21">
        <f t="shared" ref="H366" si="208">SUM(H357:H365)</f>
        <v>24.1</v>
      </c>
      <c r="I366" s="21">
        <f t="shared" ref="I366" si="209">SUM(I357:I365)</f>
        <v>98.100000000000009</v>
      </c>
      <c r="J366" s="21">
        <f t="shared" ref="J366" si="210">SUM(J357:J365)</f>
        <v>781.90000000000009</v>
      </c>
      <c r="K366" s="27"/>
      <c r="L366" s="21">
        <f>SUM(L357:L365)</f>
        <v>107.06</v>
      </c>
    </row>
    <row r="367" spans="1:12" ht="15" x14ac:dyDescent="0.25">
      <c r="A367" s="14">
        <f>A345</f>
        <v>2</v>
      </c>
      <c r="B367" s="14">
        <f>B345</f>
        <v>2</v>
      </c>
      <c r="C367" s="10" t="s">
        <v>34</v>
      </c>
      <c r="D367" s="12" t="s">
        <v>35</v>
      </c>
      <c r="E367" s="50" t="s">
        <v>216</v>
      </c>
      <c r="F367" s="51">
        <v>105</v>
      </c>
      <c r="G367" s="51">
        <v>8.5</v>
      </c>
      <c r="H367" s="51">
        <v>5.6</v>
      </c>
      <c r="I367" s="51">
        <v>57.6</v>
      </c>
      <c r="J367" s="51">
        <v>314.7</v>
      </c>
      <c r="K367" s="52" t="s">
        <v>55</v>
      </c>
      <c r="L367" s="51">
        <v>22</v>
      </c>
    </row>
    <row r="368" spans="1:12" ht="15" x14ac:dyDescent="0.25">
      <c r="A368" s="15"/>
      <c r="B368" s="16"/>
      <c r="C368" s="11"/>
      <c r="D368" s="12" t="s">
        <v>31</v>
      </c>
      <c r="E368" s="50" t="s">
        <v>217</v>
      </c>
      <c r="F368" s="51">
        <v>220</v>
      </c>
      <c r="G368" s="51">
        <v>0.5</v>
      </c>
      <c r="H368" s="51">
        <v>0.1</v>
      </c>
      <c r="I368" s="51">
        <v>4.5</v>
      </c>
      <c r="J368" s="51">
        <v>20.8</v>
      </c>
      <c r="K368" s="52">
        <v>346</v>
      </c>
      <c r="L368" s="51">
        <v>18</v>
      </c>
    </row>
    <row r="369" spans="1:12" ht="15" x14ac:dyDescent="0.25">
      <c r="A369" s="1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7"/>
      <c r="B371" s="18"/>
      <c r="C371" s="8"/>
      <c r="D371" s="19" t="s">
        <v>39</v>
      </c>
      <c r="E371" s="9"/>
      <c r="F371" s="21">
        <f>SUM(F367:F370)</f>
        <v>325</v>
      </c>
      <c r="G371" s="21">
        <f t="shared" ref="G371" si="211">SUM(G367:G370)</f>
        <v>9</v>
      </c>
      <c r="H371" s="21">
        <f t="shared" ref="H371" si="212">SUM(H367:H370)</f>
        <v>5.6999999999999993</v>
      </c>
      <c r="I371" s="21">
        <f t="shared" ref="I371" si="213">SUM(I367:I370)</f>
        <v>62.1</v>
      </c>
      <c r="J371" s="21">
        <f t="shared" ref="J371" si="214">SUM(J367:J370)</f>
        <v>335.5</v>
      </c>
      <c r="K371" s="27"/>
      <c r="L371" s="21">
        <f>SUM(L367:L370)</f>
        <v>40</v>
      </c>
    </row>
    <row r="372" spans="1:12" ht="15" x14ac:dyDescent="0.25">
      <c r="A372" s="14">
        <f>A345</f>
        <v>2</v>
      </c>
      <c r="B372" s="14">
        <f>B345</f>
        <v>2</v>
      </c>
      <c r="C372" s="10" t="s">
        <v>36</v>
      </c>
      <c r="D372" s="7" t="s">
        <v>21</v>
      </c>
      <c r="E372" s="50" t="s">
        <v>66</v>
      </c>
      <c r="F372" s="51">
        <v>90</v>
      </c>
      <c r="G372" s="51">
        <v>16.399999999999999</v>
      </c>
      <c r="H372" s="51">
        <v>15.7</v>
      </c>
      <c r="I372" s="51">
        <v>14.8</v>
      </c>
      <c r="J372" s="51">
        <v>265.7</v>
      </c>
      <c r="K372" s="52" t="s">
        <v>67</v>
      </c>
      <c r="L372" s="51">
        <v>42</v>
      </c>
    </row>
    <row r="373" spans="1:12" ht="15" x14ac:dyDescent="0.25">
      <c r="A373" s="15"/>
      <c r="B373" s="16"/>
      <c r="C373" s="11"/>
      <c r="D373" s="7" t="s">
        <v>30</v>
      </c>
      <c r="E373" s="50" t="s">
        <v>218</v>
      </c>
      <c r="F373" s="51">
        <v>150</v>
      </c>
      <c r="G373" s="51">
        <v>3.6</v>
      </c>
      <c r="H373" s="51">
        <v>4.5</v>
      </c>
      <c r="I373" s="51">
        <v>14.6</v>
      </c>
      <c r="J373" s="51">
        <v>113.5</v>
      </c>
      <c r="K373" s="52" t="s">
        <v>219</v>
      </c>
      <c r="L373" s="51">
        <v>9</v>
      </c>
    </row>
    <row r="374" spans="1:12" ht="15" x14ac:dyDescent="0.25">
      <c r="A374" s="15"/>
      <c r="B374" s="16"/>
      <c r="C374" s="11"/>
      <c r="D374" s="7" t="s">
        <v>31</v>
      </c>
      <c r="E374" s="50" t="s">
        <v>146</v>
      </c>
      <c r="F374" s="51">
        <v>180</v>
      </c>
      <c r="G374" s="51">
        <v>0.3</v>
      </c>
      <c r="H374" s="51">
        <v>0.1</v>
      </c>
      <c r="I374" s="51">
        <v>1.6</v>
      </c>
      <c r="J374" s="51">
        <v>8.1</v>
      </c>
      <c r="K374" s="52" t="s">
        <v>147</v>
      </c>
      <c r="L374" s="51">
        <v>10</v>
      </c>
    </row>
    <row r="375" spans="1:12" ht="15" x14ac:dyDescent="0.25">
      <c r="A375" s="15"/>
      <c r="B375" s="16"/>
      <c r="C375" s="11"/>
      <c r="D375" s="7" t="s">
        <v>23</v>
      </c>
      <c r="E375" s="50" t="s">
        <v>64</v>
      </c>
      <c r="F375" s="60">
        <v>30</v>
      </c>
      <c r="G375" s="60">
        <v>2.2999999999999998</v>
      </c>
      <c r="H375" s="60">
        <v>0.2</v>
      </c>
      <c r="I375" s="60">
        <v>14.8</v>
      </c>
      <c r="J375" s="60">
        <v>70.3</v>
      </c>
      <c r="K375" s="62" t="s">
        <v>55</v>
      </c>
      <c r="L375" s="60">
        <v>4</v>
      </c>
    </row>
    <row r="376" spans="1:12" ht="15" x14ac:dyDescent="0.25">
      <c r="A376" s="15"/>
      <c r="B376" s="16"/>
      <c r="C376" s="11"/>
      <c r="D376" s="63" t="s">
        <v>70</v>
      </c>
      <c r="E376" s="50" t="s">
        <v>220</v>
      </c>
      <c r="F376" s="51">
        <v>30</v>
      </c>
      <c r="G376" s="51">
        <v>0.8</v>
      </c>
      <c r="H376" s="51">
        <v>1.1000000000000001</v>
      </c>
      <c r="I376" s="51">
        <v>1.3</v>
      </c>
      <c r="J376" s="51">
        <v>18.7</v>
      </c>
      <c r="K376" s="52" t="s">
        <v>195</v>
      </c>
      <c r="L376" s="51">
        <v>1.21</v>
      </c>
    </row>
    <row r="377" spans="1:12" ht="15" x14ac:dyDescent="0.25">
      <c r="A377" s="15"/>
      <c r="B377" s="16"/>
      <c r="C377" s="11"/>
      <c r="D377" s="70" t="s">
        <v>33</v>
      </c>
      <c r="E377" s="50" t="s">
        <v>63</v>
      </c>
      <c r="F377" s="60">
        <v>30</v>
      </c>
      <c r="G377" s="60">
        <v>2</v>
      </c>
      <c r="H377" s="60">
        <v>0.4</v>
      </c>
      <c r="I377" s="60">
        <v>11.9</v>
      </c>
      <c r="J377" s="60">
        <v>58.7</v>
      </c>
      <c r="K377" s="62" t="s">
        <v>55</v>
      </c>
      <c r="L377" s="60">
        <v>2.5</v>
      </c>
    </row>
    <row r="378" spans="1:12" ht="15" x14ac:dyDescent="0.25">
      <c r="A378" s="17"/>
      <c r="B378" s="18"/>
      <c r="C378" s="8"/>
      <c r="D378" s="19" t="s">
        <v>39</v>
      </c>
      <c r="E378" s="9"/>
      <c r="F378" s="21">
        <f>SUM(F372:F377)</f>
        <v>510</v>
      </c>
      <c r="G378" s="21">
        <f t="shared" ref="G378" si="215">SUM(G372:G377)</f>
        <v>25.400000000000002</v>
      </c>
      <c r="H378" s="21">
        <f t="shared" ref="H378" si="216">SUM(H372:H377)</f>
        <v>22</v>
      </c>
      <c r="I378" s="21">
        <f t="shared" ref="I378" si="217">SUM(I372:I377)</f>
        <v>58.999999999999993</v>
      </c>
      <c r="J378" s="21">
        <f t="shared" ref="J378" si="218">SUM(J372:J377)</f>
        <v>535</v>
      </c>
      <c r="K378" s="27"/>
      <c r="L378" s="21">
        <f>SUM(L372:L377)</f>
        <v>68.709999999999994</v>
      </c>
    </row>
    <row r="379" spans="1:12" ht="15" x14ac:dyDescent="0.25">
      <c r="A379" s="14">
        <f>A345</f>
        <v>2</v>
      </c>
      <c r="B379" s="14">
        <f>B345</f>
        <v>2</v>
      </c>
      <c r="C379" s="10" t="s">
        <v>37</v>
      </c>
      <c r="D379" s="12" t="s">
        <v>38</v>
      </c>
      <c r="E379" s="50" t="s">
        <v>186</v>
      </c>
      <c r="F379" s="51">
        <v>235</v>
      </c>
      <c r="G379" s="51">
        <v>6.8</v>
      </c>
      <c r="H379" s="51">
        <v>5.9</v>
      </c>
      <c r="I379" s="51">
        <v>9.6</v>
      </c>
      <c r="J379" s="51">
        <v>118.7</v>
      </c>
      <c r="K379" s="52" t="s">
        <v>55</v>
      </c>
      <c r="L379" s="51">
        <v>22</v>
      </c>
    </row>
    <row r="380" spans="1:12" ht="15" x14ac:dyDescent="0.25">
      <c r="A380" s="15"/>
      <c r="B380" s="16"/>
      <c r="C380" s="11"/>
      <c r="D380" s="12" t="s">
        <v>35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31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24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6"/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7"/>
      <c r="B385" s="18"/>
      <c r="C385" s="8"/>
      <c r="D385" s="20" t="s">
        <v>39</v>
      </c>
      <c r="E385" s="9"/>
      <c r="F385" s="21">
        <f>SUM(F379:F384)</f>
        <v>235</v>
      </c>
      <c r="G385" s="21">
        <f t="shared" ref="G385" si="219">SUM(G379:G384)</f>
        <v>6.8</v>
      </c>
      <c r="H385" s="21">
        <f t="shared" ref="H385" si="220">SUM(H379:H384)</f>
        <v>5.9</v>
      </c>
      <c r="I385" s="21">
        <f t="shared" ref="I385" si="221">SUM(I379:I384)</f>
        <v>9.6</v>
      </c>
      <c r="J385" s="21">
        <f t="shared" ref="J385" si="222">SUM(J379:J384)</f>
        <v>118.7</v>
      </c>
      <c r="K385" s="27"/>
      <c r="L385" s="21">
        <f>SUM(L379:L384)</f>
        <v>22</v>
      </c>
    </row>
    <row r="386" spans="1:12" ht="15.75" customHeight="1" thickBot="1" x14ac:dyDescent="0.25">
      <c r="A386" s="36">
        <f>A345</f>
        <v>2</v>
      </c>
      <c r="B386" s="36">
        <f>B345</f>
        <v>2</v>
      </c>
      <c r="C386" s="75" t="s">
        <v>4</v>
      </c>
      <c r="D386" s="80"/>
      <c r="E386" s="33"/>
      <c r="F386" s="34">
        <f>F352+F356+F366+F371+F378+F385</f>
        <v>2470</v>
      </c>
      <c r="G386" s="34">
        <f t="shared" ref="G386" si="223">G352+G356+G366+G371+G378+G385</f>
        <v>103.4</v>
      </c>
      <c r="H386" s="34">
        <f t="shared" ref="H386" si="224">H352+H356+H366+H371+H378+H385</f>
        <v>82.4</v>
      </c>
      <c r="I386" s="34">
        <f t="shared" ref="I386" si="225">I352+I356+I366+I371+I378+I385</f>
        <v>294.39999999999998</v>
      </c>
      <c r="J386" s="34">
        <f t="shared" ref="J386" si="226">J352+J356+J366+J371+J378+J385</f>
        <v>2330.3000000000002</v>
      </c>
      <c r="K386" s="35"/>
      <c r="L386" s="34">
        <f t="shared" ref="L386" si="227">L352+L356+L366+L371+L378+L385</f>
        <v>294.77</v>
      </c>
    </row>
    <row r="387" spans="1:12" ht="15" x14ac:dyDescent="0.25">
      <c r="A387" s="22">
        <v>2</v>
      </c>
      <c r="B387" s="23">
        <v>3</v>
      </c>
      <c r="C387" s="24" t="s">
        <v>20</v>
      </c>
      <c r="D387" s="5" t="s">
        <v>21</v>
      </c>
      <c r="E387" s="47" t="s">
        <v>132</v>
      </c>
      <c r="F387" s="48">
        <v>150</v>
      </c>
      <c r="G387" s="48">
        <v>6.2</v>
      </c>
      <c r="H387" s="48">
        <v>7.6</v>
      </c>
      <c r="I387" s="48">
        <v>28.2</v>
      </c>
      <c r="J387" s="48">
        <v>206.2</v>
      </c>
      <c r="K387" s="49" t="s">
        <v>221</v>
      </c>
      <c r="L387" s="48">
        <v>16</v>
      </c>
    </row>
    <row r="388" spans="1:12" ht="15" x14ac:dyDescent="0.25">
      <c r="A388" s="25"/>
      <c r="B388" s="16"/>
      <c r="C388" s="11"/>
      <c r="D388" s="6"/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7" t="s">
        <v>22</v>
      </c>
      <c r="E389" s="50" t="s">
        <v>77</v>
      </c>
      <c r="F389" s="51">
        <v>180</v>
      </c>
      <c r="G389" s="51">
        <v>3.1</v>
      </c>
      <c r="H389" s="51">
        <v>2.2999999999999998</v>
      </c>
      <c r="I389" s="51">
        <v>9.9</v>
      </c>
      <c r="J389" s="51">
        <v>72.900000000000006</v>
      </c>
      <c r="K389" s="52" t="s">
        <v>78</v>
      </c>
      <c r="L389" s="51">
        <v>12</v>
      </c>
    </row>
    <row r="390" spans="1:12" ht="15" x14ac:dyDescent="0.25">
      <c r="A390" s="25"/>
      <c r="B390" s="16"/>
      <c r="C390" s="11"/>
      <c r="D390" s="7" t="s">
        <v>23</v>
      </c>
      <c r="E390" s="50" t="s">
        <v>64</v>
      </c>
      <c r="F390" s="60">
        <v>30</v>
      </c>
      <c r="G390" s="60">
        <v>2.2999999999999998</v>
      </c>
      <c r="H390" s="60">
        <v>0.2</v>
      </c>
      <c r="I390" s="60">
        <v>14.8</v>
      </c>
      <c r="J390" s="60">
        <v>70.3</v>
      </c>
      <c r="K390" s="62" t="s">
        <v>55</v>
      </c>
      <c r="L390" s="60">
        <v>3</v>
      </c>
    </row>
    <row r="391" spans="1:12" ht="15" x14ac:dyDescent="0.25">
      <c r="A391" s="25"/>
      <c r="B391" s="16"/>
      <c r="C391" s="11"/>
      <c r="D391" s="7" t="s">
        <v>24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25"/>
      <c r="B392" s="16"/>
      <c r="C392" s="11"/>
      <c r="D392" s="63" t="s">
        <v>33</v>
      </c>
      <c r="E392" s="50" t="s">
        <v>63</v>
      </c>
      <c r="F392" s="60">
        <v>30</v>
      </c>
      <c r="G392" s="60">
        <v>2</v>
      </c>
      <c r="H392" s="60">
        <v>0.4</v>
      </c>
      <c r="I392" s="60">
        <v>11.9</v>
      </c>
      <c r="J392" s="60">
        <v>58.7</v>
      </c>
      <c r="K392" s="62" t="s">
        <v>55</v>
      </c>
      <c r="L392" s="60">
        <v>2.5</v>
      </c>
    </row>
    <row r="393" spans="1:12" ht="15" x14ac:dyDescent="0.25">
      <c r="A393" s="25"/>
      <c r="B393" s="16"/>
      <c r="C393" s="11"/>
      <c r="D393" s="63" t="s">
        <v>80</v>
      </c>
      <c r="E393" s="50" t="s">
        <v>81</v>
      </c>
      <c r="F393" s="51">
        <v>10</v>
      </c>
      <c r="G393" s="51">
        <v>0.1</v>
      </c>
      <c r="H393" s="51">
        <v>7.3</v>
      </c>
      <c r="I393" s="51">
        <v>0.1</v>
      </c>
      <c r="J393" s="51">
        <v>66.099999999999994</v>
      </c>
      <c r="K393" s="52" t="s">
        <v>82</v>
      </c>
      <c r="L393" s="51">
        <v>3</v>
      </c>
    </row>
    <row r="394" spans="1:12" ht="15" x14ac:dyDescent="0.25">
      <c r="A394" s="26"/>
      <c r="B394" s="18"/>
      <c r="C394" s="8"/>
      <c r="D394" s="19" t="s">
        <v>39</v>
      </c>
      <c r="E394" s="9"/>
      <c r="F394" s="21">
        <f>SUM(F387:F393)</f>
        <v>400</v>
      </c>
      <c r="G394" s="21">
        <f t="shared" ref="G394" si="228">SUM(G387:G393)</f>
        <v>13.700000000000001</v>
      </c>
      <c r="H394" s="21">
        <f t="shared" ref="H394" si="229">SUM(H387:H393)</f>
        <v>17.799999999999997</v>
      </c>
      <c r="I394" s="21">
        <f t="shared" ref="I394" si="230">SUM(I387:I393)</f>
        <v>64.900000000000006</v>
      </c>
      <c r="J394" s="21">
        <f t="shared" ref="J394" si="231">SUM(J387:J393)</f>
        <v>474.20000000000005</v>
      </c>
      <c r="K394" s="27"/>
      <c r="L394" s="21">
        <f>SUM(L387:L393)</f>
        <v>36.5</v>
      </c>
    </row>
    <row r="395" spans="1:12" ht="15" x14ac:dyDescent="0.25">
      <c r="A395" s="28">
        <f>A387</f>
        <v>2</v>
      </c>
      <c r="B395" s="14">
        <f>B387</f>
        <v>3</v>
      </c>
      <c r="C395" s="10" t="s">
        <v>25</v>
      </c>
      <c r="D395" s="12" t="s">
        <v>24</v>
      </c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5"/>
      <c r="B396" s="16"/>
      <c r="C396" s="11"/>
      <c r="D396" s="63" t="s">
        <v>52</v>
      </c>
      <c r="E396" s="50" t="s">
        <v>114</v>
      </c>
      <c r="F396" s="51">
        <v>200</v>
      </c>
      <c r="G396" s="51">
        <v>0.6</v>
      </c>
      <c r="H396" s="51">
        <v>0</v>
      </c>
      <c r="I396" s="51">
        <v>33</v>
      </c>
      <c r="J396" s="51">
        <v>134.4</v>
      </c>
      <c r="K396" s="52" t="s">
        <v>55</v>
      </c>
      <c r="L396" s="51">
        <v>21</v>
      </c>
    </row>
    <row r="397" spans="1:12" ht="15" x14ac:dyDescent="0.25">
      <c r="A397" s="25"/>
      <c r="B397" s="16"/>
      <c r="C397" s="11"/>
      <c r="D397" s="6"/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6"/>
      <c r="B398" s="18"/>
      <c r="C398" s="8"/>
      <c r="D398" s="19" t="s">
        <v>39</v>
      </c>
      <c r="E398" s="9"/>
      <c r="F398" s="21">
        <f>SUM(F395:F397)</f>
        <v>200</v>
      </c>
      <c r="G398" s="21">
        <f t="shared" ref="G398" si="232">SUM(G395:G397)</f>
        <v>0.6</v>
      </c>
      <c r="H398" s="21">
        <f t="shared" ref="H398" si="233">SUM(H395:H397)</f>
        <v>0</v>
      </c>
      <c r="I398" s="21">
        <f t="shared" ref="I398" si="234">SUM(I395:I397)</f>
        <v>33</v>
      </c>
      <c r="J398" s="21">
        <f t="shared" ref="J398" si="235">SUM(J395:J397)</f>
        <v>134.4</v>
      </c>
      <c r="K398" s="27"/>
      <c r="L398" s="21">
        <f>SUM(L395:L397)</f>
        <v>21</v>
      </c>
    </row>
    <row r="399" spans="1:12" ht="15" x14ac:dyDescent="0.25">
      <c r="A399" s="28">
        <f>A387</f>
        <v>2</v>
      </c>
      <c r="B399" s="14">
        <f>B387</f>
        <v>3</v>
      </c>
      <c r="C399" s="10" t="s">
        <v>26</v>
      </c>
      <c r="D399" s="7" t="s">
        <v>27</v>
      </c>
      <c r="E399" s="50" t="s">
        <v>222</v>
      </c>
      <c r="F399" s="51">
        <v>60</v>
      </c>
      <c r="G399" s="51">
        <v>1.6</v>
      </c>
      <c r="H399" s="51">
        <v>0.6</v>
      </c>
      <c r="I399" s="51">
        <v>5.6</v>
      </c>
      <c r="J399" s="51">
        <v>34.1</v>
      </c>
      <c r="K399" s="52">
        <v>40</v>
      </c>
      <c r="L399" s="51">
        <v>8</v>
      </c>
    </row>
    <row r="400" spans="1:12" ht="15" x14ac:dyDescent="0.25">
      <c r="A400" s="25"/>
      <c r="B400" s="16"/>
      <c r="C400" s="11"/>
      <c r="D400" s="7" t="s">
        <v>28</v>
      </c>
      <c r="E400" s="50" t="s">
        <v>223</v>
      </c>
      <c r="F400" s="51">
        <v>200</v>
      </c>
      <c r="G400" s="51">
        <v>4.8</v>
      </c>
      <c r="H400" s="51">
        <v>5.8</v>
      </c>
      <c r="I400" s="51">
        <v>13.6</v>
      </c>
      <c r="J400" s="51">
        <v>125.5</v>
      </c>
      <c r="K400" s="52" t="s">
        <v>87</v>
      </c>
      <c r="L400" s="51">
        <v>18</v>
      </c>
    </row>
    <row r="401" spans="1:12" ht="15" x14ac:dyDescent="0.25">
      <c r="A401" s="25"/>
      <c r="B401" s="16"/>
      <c r="C401" s="11"/>
      <c r="D401" s="7" t="s">
        <v>29</v>
      </c>
      <c r="E401" s="50" t="s">
        <v>140</v>
      </c>
      <c r="F401" s="51">
        <v>110</v>
      </c>
      <c r="G401" s="51">
        <v>18.7</v>
      </c>
      <c r="H401" s="51">
        <v>18.2</v>
      </c>
      <c r="I401" s="51">
        <v>4.3</v>
      </c>
      <c r="J401" s="51">
        <v>255.4</v>
      </c>
      <c r="K401" s="52" t="s">
        <v>141</v>
      </c>
      <c r="L401" s="51">
        <v>46.56</v>
      </c>
    </row>
    <row r="402" spans="1:12" ht="15" x14ac:dyDescent="0.25">
      <c r="A402" s="25"/>
      <c r="B402" s="16"/>
      <c r="C402" s="11"/>
      <c r="D402" s="7" t="s">
        <v>30</v>
      </c>
      <c r="E402" s="50" t="s">
        <v>68</v>
      </c>
      <c r="F402" s="51">
        <v>150</v>
      </c>
      <c r="G402" s="51">
        <v>3.1</v>
      </c>
      <c r="H402" s="51">
        <v>5.3</v>
      </c>
      <c r="I402" s="51">
        <v>19.8</v>
      </c>
      <c r="J402" s="51">
        <v>139.4</v>
      </c>
      <c r="K402" s="52" t="s">
        <v>69</v>
      </c>
      <c r="L402" s="51">
        <v>16</v>
      </c>
    </row>
    <row r="403" spans="1:12" ht="15" x14ac:dyDescent="0.25">
      <c r="A403" s="25"/>
      <c r="B403" s="16"/>
      <c r="C403" s="11"/>
      <c r="D403" s="7" t="s">
        <v>31</v>
      </c>
      <c r="E403" s="50" t="s">
        <v>224</v>
      </c>
      <c r="F403" s="51">
        <v>200</v>
      </c>
      <c r="G403" s="51">
        <v>0.3</v>
      </c>
      <c r="H403" s="51">
        <v>0.1</v>
      </c>
      <c r="I403" s="51">
        <v>8.4</v>
      </c>
      <c r="J403" s="51">
        <v>35.5</v>
      </c>
      <c r="K403" s="52" t="s">
        <v>61</v>
      </c>
      <c r="L403" s="51">
        <v>16</v>
      </c>
    </row>
    <row r="404" spans="1:12" ht="15" x14ac:dyDescent="0.25">
      <c r="A404" s="25"/>
      <c r="B404" s="16"/>
      <c r="C404" s="11"/>
      <c r="D404" s="7" t="s">
        <v>32</v>
      </c>
      <c r="E404" s="50" t="s">
        <v>64</v>
      </c>
      <c r="F404" s="60">
        <v>60</v>
      </c>
      <c r="G404" s="60">
        <v>4.5999999999999996</v>
      </c>
      <c r="H404" s="60">
        <v>0.5</v>
      </c>
      <c r="I404" s="60">
        <v>29.5</v>
      </c>
      <c r="J404" s="60">
        <v>140.6</v>
      </c>
      <c r="K404" s="62" t="s">
        <v>55</v>
      </c>
      <c r="L404" s="60">
        <v>3.5</v>
      </c>
    </row>
    <row r="405" spans="1:12" ht="15" x14ac:dyDescent="0.25">
      <c r="A405" s="25"/>
      <c r="B405" s="16"/>
      <c r="C405" s="11"/>
      <c r="D405" s="67" t="s">
        <v>33</v>
      </c>
      <c r="E405" s="50" t="s">
        <v>63</v>
      </c>
      <c r="F405" s="60">
        <v>30</v>
      </c>
      <c r="G405" s="60">
        <v>2</v>
      </c>
      <c r="H405" s="60">
        <v>0.4</v>
      </c>
      <c r="I405" s="60">
        <v>11.9</v>
      </c>
      <c r="J405" s="60">
        <v>58.7</v>
      </c>
      <c r="K405" s="62" t="s">
        <v>55</v>
      </c>
      <c r="L405" s="60">
        <v>2</v>
      </c>
    </row>
    <row r="406" spans="1:12" ht="15" x14ac:dyDescent="0.25">
      <c r="A406" s="25"/>
      <c r="B406" s="16"/>
      <c r="C406" s="11"/>
      <c r="D406" s="6"/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6"/>
      <c r="B408" s="18"/>
      <c r="C408" s="8"/>
      <c r="D408" s="19" t="s">
        <v>39</v>
      </c>
      <c r="E408" s="9"/>
      <c r="F408" s="21">
        <f>SUM(F399:F407)</f>
        <v>810</v>
      </c>
      <c r="G408" s="21">
        <f t="shared" ref="G408" si="236">SUM(G399:G407)</f>
        <v>35.1</v>
      </c>
      <c r="H408" s="21">
        <f t="shared" ref="H408" si="237">SUM(H399:H407)</f>
        <v>30.9</v>
      </c>
      <c r="I408" s="21">
        <f t="shared" ref="I408" si="238">SUM(I399:I407)</f>
        <v>93.1</v>
      </c>
      <c r="J408" s="21">
        <f t="shared" ref="J408" si="239">SUM(J399:J407)</f>
        <v>789.2</v>
      </c>
      <c r="K408" s="27"/>
      <c r="L408" s="21">
        <f>SUM(L399:L407)</f>
        <v>110.06</v>
      </c>
    </row>
    <row r="409" spans="1:12" ht="15" x14ac:dyDescent="0.25">
      <c r="A409" s="28">
        <f>A387</f>
        <v>2</v>
      </c>
      <c r="B409" s="14">
        <f>B387</f>
        <v>3</v>
      </c>
      <c r="C409" s="10" t="s">
        <v>34</v>
      </c>
      <c r="D409" s="12" t="s">
        <v>35</v>
      </c>
      <c r="E409" s="50" t="s">
        <v>216</v>
      </c>
      <c r="F409" s="51">
        <v>90</v>
      </c>
      <c r="G409" s="51">
        <v>7.3</v>
      </c>
      <c r="H409" s="51">
        <v>4.8</v>
      </c>
      <c r="I409" s="51">
        <v>49.4</v>
      </c>
      <c r="J409" s="51">
        <v>269.7</v>
      </c>
      <c r="K409" s="52" t="s">
        <v>55</v>
      </c>
      <c r="L409" s="51">
        <v>22</v>
      </c>
    </row>
    <row r="410" spans="1:12" ht="15" x14ac:dyDescent="0.25">
      <c r="A410" s="25"/>
      <c r="B410" s="16"/>
      <c r="C410" s="11"/>
      <c r="D410" s="12" t="s">
        <v>31</v>
      </c>
      <c r="E410" s="50" t="s">
        <v>62</v>
      </c>
      <c r="F410" s="51">
        <v>200</v>
      </c>
      <c r="G410" s="51">
        <v>0.3</v>
      </c>
      <c r="H410" s="51">
        <v>0.1</v>
      </c>
      <c r="I410" s="51">
        <v>2</v>
      </c>
      <c r="J410" s="51">
        <v>10.1</v>
      </c>
      <c r="K410" s="52">
        <v>345</v>
      </c>
      <c r="L410" s="51">
        <v>13</v>
      </c>
    </row>
    <row r="411" spans="1:12" ht="15" x14ac:dyDescent="0.25">
      <c r="A411" s="25"/>
      <c r="B411" s="16"/>
      <c r="C411" s="11"/>
      <c r="D411" s="63" t="s">
        <v>104</v>
      </c>
      <c r="E411" s="50" t="s">
        <v>105</v>
      </c>
      <c r="F411" s="51">
        <v>40</v>
      </c>
      <c r="G411" s="51">
        <v>4.8</v>
      </c>
      <c r="H411" s="51">
        <v>4</v>
      </c>
      <c r="I411" s="51">
        <v>0.3</v>
      </c>
      <c r="J411" s="51">
        <v>56.6</v>
      </c>
      <c r="K411" s="52" t="s">
        <v>106</v>
      </c>
      <c r="L411" s="51">
        <v>5</v>
      </c>
    </row>
    <row r="412" spans="1:12" ht="15" x14ac:dyDescent="0.25">
      <c r="A412" s="25"/>
      <c r="B412" s="16"/>
      <c r="C412" s="11"/>
      <c r="D412" s="6"/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6"/>
      <c r="B413" s="18"/>
      <c r="C413" s="8"/>
      <c r="D413" s="19" t="s">
        <v>39</v>
      </c>
      <c r="E413" s="9"/>
      <c r="F413" s="21">
        <f>SUM(F409:F412)</f>
        <v>330</v>
      </c>
      <c r="G413" s="21">
        <f t="shared" ref="G413" si="240">SUM(G409:G412)</f>
        <v>12.399999999999999</v>
      </c>
      <c r="H413" s="21">
        <f t="shared" ref="H413" si="241">SUM(H409:H412)</f>
        <v>8.8999999999999986</v>
      </c>
      <c r="I413" s="21">
        <f t="shared" ref="I413" si="242">SUM(I409:I412)</f>
        <v>51.699999999999996</v>
      </c>
      <c r="J413" s="21">
        <f t="shared" ref="J413" si="243">SUM(J409:J412)</f>
        <v>336.40000000000003</v>
      </c>
      <c r="K413" s="27"/>
      <c r="L413" s="21">
        <f>SUM(L409:L412)</f>
        <v>40</v>
      </c>
    </row>
    <row r="414" spans="1:12" ht="15" x14ac:dyDescent="0.25">
      <c r="A414" s="28">
        <f>A387</f>
        <v>2</v>
      </c>
      <c r="B414" s="14">
        <f>B387</f>
        <v>3</v>
      </c>
      <c r="C414" s="10" t="s">
        <v>36</v>
      </c>
      <c r="D414" s="7" t="s">
        <v>21</v>
      </c>
      <c r="E414" s="50" t="s">
        <v>169</v>
      </c>
      <c r="F414" s="51">
        <v>90</v>
      </c>
      <c r="G414" s="51">
        <v>12.5</v>
      </c>
      <c r="H414" s="51">
        <v>6.7</v>
      </c>
      <c r="I414" s="51">
        <v>5.7</v>
      </c>
      <c r="J414" s="51">
        <v>132.5</v>
      </c>
      <c r="K414" s="52" t="s">
        <v>170</v>
      </c>
      <c r="L414" s="51">
        <v>31.56</v>
      </c>
    </row>
    <row r="415" spans="1:12" ht="15" x14ac:dyDescent="0.25">
      <c r="A415" s="25"/>
      <c r="B415" s="16"/>
      <c r="C415" s="11"/>
      <c r="D415" s="7" t="s">
        <v>30</v>
      </c>
      <c r="E415" s="50" t="s">
        <v>225</v>
      </c>
      <c r="F415" s="51">
        <v>180</v>
      </c>
      <c r="G415" s="51">
        <v>3.8</v>
      </c>
      <c r="H415" s="51">
        <v>6.8</v>
      </c>
      <c r="I415" s="51">
        <v>31.2</v>
      </c>
      <c r="J415" s="51">
        <v>201.4</v>
      </c>
      <c r="K415" s="52" t="s">
        <v>226</v>
      </c>
      <c r="L415" s="51">
        <v>24.15</v>
      </c>
    </row>
    <row r="416" spans="1:12" ht="15" x14ac:dyDescent="0.25">
      <c r="A416" s="25"/>
      <c r="B416" s="16"/>
      <c r="C416" s="11"/>
      <c r="D416" s="7" t="s">
        <v>31</v>
      </c>
      <c r="E416" s="50" t="s">
        <v>274</v>
      </c>
      <c r="F416" s="51">
        <v>200</v>
      </c>
      <c r="G416" s="51">
        <v>0.3</v>
      </c>
      <c r="H416" s="51">
        <v>0.1</v>
      </c>
      <c r="I416" s="51">
        <v>1.6</v>
      </c>
      <c r="J416" s="51">
        <v>8.6</v>
      </c>
      <c r="K416" s="52" t="s">
        <v>227</v>
      </c>
      <c r="L416" s="51">
        <v>6</v>
      </c>
    </row>
    <row r="417" spans="1:12" ht="15" x14ac:dyDescent="0.25">
      <c r="A417" s="25"/>
      <c r="B417" s="16"/>
      <c r="C417" s="11"/>
      <c r="D417" s="7" t="s">
        <v>23</v>
      </c>
      <c r="E417" s="50" t="s">
        <v>64</v>
      </c>
      <c r="F417" s="60">
        <v>30</v>
      </c>
      <c r="G417" s="60">
        <v>2.2999999999999998</v>
      </c>
      <c r="H417" s="60">
        <v>0.2</v>
      </c>
      <c r="I417" s="60">
        <v>14.8</v>
      </c>
      <c r="J417" s="60">
        <v>70.3</v>
      </c>
      <c r="K417" s="62" t="s">
        <v>55</v>
      </c>
      <c r="L417" s="60">
        <v>3</v>
      </c>
    </row>
    <row r="418" spans="1:12" ht="15" x14ac:dyDescent="0.25">
      <c r="A418" s="25"/>
      <c r="B418" s="16"/>
      <c r="C418" s="11"/>
      <c r="D418" s="63" t="s">
        <v>33</v>
      </c>
      <c r="E418" s="50" t="s">
        <v>63</v>
      </c>
      <c r="F418" s="60">
        <v>30</v>
      </c>
      <c r="G418" s="60">
        <v>2</v>
      </c>
      <c r="H418" s="60">
        <v>0.4</v>
      </c>
      <c r="I418" s="60">
        <v>11.9</v>
      </c>
      <c r="J418" s="60">
        <v>58.7</v>
      </c>
      <c r="K418" s="62" t="s">
        <v>55</v>
      </c>
      <c r="L418" s="60">
        <v>2.5</v>
      </c>
    </row>
    <row r="419" spans="1:12" ht="15" x14ac:dyDescent="0.25">
      <c r="A419" s="25"/>
      <c r="B419" s="16"/>
      <c r="C419" s="11"/>
      <c r="D419" s="6"/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6"/>
      <c r="B420" s="18"/>
      <c r="C420" s="8"/>
      <c r="D420" s="19" t="s">
        <v>39</v>
      </c>
      <c r="E420" s="9"/>
      <c r="F420" s="21">
        <f>SUM(F414:F419)</f>
        <v>530</v>
      </c>
      <c r="G420" s="21">
        <f t="shared" ref="G420" si="244">SUM(G414:G419)</f>
        <v>20.900000000000002</v>
      </c>
      <c r="H420" s="21">
        <f t="shared" ref="H420" si="245">SUM(H414:H419)</f>
        <v>14.2</v>
      </c>
      <c r="I420" s="21">
        <f t="shared" ref="I420" si="246">SUM(I414:I419)</f>
        <v>65.2</v>
      </c>
      <c r="J420" s="21">
        <f t="shared" ref="J420" si="247">SUM(J414:J419)</f>
        <v>471.5</v>
      </c>
      <c r="K420" s="27"/>
      <c r="L420" s="21">
        <f>SUM(L414:L419)</f>
        <v>67.209999999999994</v>
      </c>
    </row>
    <row r="421" spans="1:12" ht="15" x14ac:dyDescent="0.25">
      <c r="A421" s="28">
        <f>A387</f>
        <v>2</v>
      </c>
      <c r="B421" s="14">
        <f>B387</f>
        <v>3</v>
      </c>
      <c r="C421" s="10" t="s">
        <v>37</v>
      </c>
      <c r="D421" s="12" t="s">
        <v>38</v>
      </c>
      <c r="E421" s="50" t="s">
        <v>75</v>
      </c>
      <c r="F421" s="51">
        <v>210</v>
      </c>
      <c r="G421" s="51">
        <v>6.1</v>
      </c>
      <c r="H421" s="51">
        <v>6.7</v>
      </c>
      <c r="I421" s="51">
        <v>8.6</v>
      </c>
      <c r="J421" s="51">
        <v>119.3</v>
      </c>
      <c r="K421" s="52" t="s">
        <v>55</v>
      </c>
      <c r="L421" s="51">
        <v>20</v>
      </c>
    </row>
    <row r="422" spans="1:12" ht="15" x14ac:dyDescent="0.25">
      <c r="A422" s="25"/>
      <c r="B422" s="16"/>
      <c r="C422" s="11"/>
      <c r="D422" s="12" t="s">
        <v>35</v>
      </c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12" t="s">
        <v>31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24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6"/>
      <c r="B427" s="18"/>
      <c r="C427" s="8"/>
      <c r="D427" s="20" t="s">
        <v>39</v>
      </c>
      <c r="E427" s="9"/>
      <c r="F427" s="21">
        <f>SUM(F421:F426)</f>
        <v>210</v>
      </c>
      <c r="G427" s="21">
        <f t="shared" ref="G427" si="248">SUM(G421:G426)</f>
        <v>6.1</v>
      </c>
      <c r="H427" s="21">
        <f t="shared" ref="H427" si="249">SUM(H421:H426)</f>
        <v>6.7</v>
      </c>
      <c r="I427" s="21">
        <f t="shared" ref="I427" si="250">SUM(I421:I426)</f>
        <v>8.6</v>
      </c>
      <c r="J427" s="21">
        <f t="shared" ref="J427" si="251">SUM(J421:J426)</f>
        <v>119.3</v>
      </c>
      <c r="K427" s="27"/>
      <c r="L427" s="21">
        <f>SUM(L421:L426)</f>
        <v>20</v>
      </c>
    </row>
    <row r="428" spans="1:12" ht="15.75" customHeight="1" thickBot="1" x14ac:dyDescent="0.25">
      <c r="A428" s="31">
        <f>A387</f>
        <v>2</v>
      </c>
      <c r="B428" s="32">
        <f>B387</f>
        <v>3</v>
      </c>
      <c r="C428" s="75" t="s">
        <v>4</v>
      </c>
      <c r="D428" s="80"/>
      <c r="E428" s="33"/>
      <c r="F428" s="34">
        <f>F394+F398+F408+F413+F420+F427</f>
        <v>2480</v>
      </c>
      <c r="G428" s="34">
        <f t="shared" ref="G428" si="252">G394+G398+G408+G413+G420+G427</f>
        <v>88.8</v>
      </c>
      <c r="H428" s="34">
        <f t="shared" ref="H428" si="253">H394+H398+H408+H413+H420+H427</f>
        <v>78.5</v>
      </c>
      <c r="I428" s="34">
        <f t="shared" ref="I428" si="254">I394+I398+I408+I413+I420+I427</f>
        <v>316.5</v>
      </c>
      <c r="J428" s="34">
        <f t="shared" ref="J428" si="255">J394+J398+J408+J413+J420+J427</f>
        <v>2325.0000000000005</v>
      </c>
      <c r="K428" s="35"/>
      <c r="L428" s="34">
        <f t="shared" ref="L428" si="256">L394+L398+L408+L413+L420+L427</f>
        <v>294.77</v>
      </c>
    </row>
    <row r="429" spans="1:12" ht="15" x14ac:dyDescent="0.25">
      <c r="A429" s="22">
        <v>2</v>
      </c>
      <c r="B429" s="23">
        <v>4</v>
      </c>
      <c r="C429" s="24" t="s">
        <v>20</v>
      </c>
      <c r="D429" s="5" t="s">
        <v>21</v>
      </c>
      <c r="E429" s="47" t="s">
        <v>275</v>
      </c>
      <c r="F429" s="48">
        <v>150</v>
      </c>
      <c r="G429" s="48">
        <v>6.1</v>
      </c>
      <c r="H429" s="48">
        <v>8.4</v>
      </c>
      <c r="I429" s="48">
        <v>24.3</v>
      </c>
      <c r="J429" s="48">
        <v>197.3</v>
      </c>
      <c r="K429" s="49" t="s">
        <v>173</v>
      </c>
      <c r="L429" s="48">
        <v>16</v>
      </c>
    </row>
    <row r="430" spans="1:12" ht="15" x14ac:dyDescent="0.25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 t="s">
        <v>22</v>
      </c>
      <c r="E431" s="50" t="s">
        <v>110</v>
      </c>
      <c r="F431" s="51">
        <v>180</v>
      </c>
      <c r="G431" s="51">
        <v>1.3</v>
      </c>
      <c r="H431" s="51">
        <v>1</v>
      </c>
      <c r="I431" s="51">
        <v>7.7</v>
      </c>
      <c r="J431" s="51">
        <v>45.2</v>
      </c>
      <c r="K431" s="52" t="s">
        <v>189</v>
      </c>
      <c r="L431" s="51">
        <v>6</v>
      </c>
    </row>
    <row r="432" spans="1:12" ht="15" x14ac:dyDescent="0.25">
      <c r="A432" s="25"/>
      <c r="B432" s="16"/>
      <c r="C432" s="11"/>
      <c r="D432" s="7" t="s">
        <v>23</v>
      </c>
      <c r="E432" s="50" t="s">
        <v>63</v>
      </c>
      <c r="F432" s="60">
        <v>30</v>
      </c>
      <c r="G432" s="60">
        <v>2</v>
      </c>
      <c r="H432" s="60">
        <v>0.4</v>
      </c>
      <c r="I432" s="60">
        <v>11.9</v>
      </c>
      <c r="J432" s="60">
        <v>58.7</v>
      </c>
      <c r="K432" s="62" t="s">
        <v>55</v>
      </c>
      <c r="L432" s="60">
        <v>2.5</v>
      </c>
    </row>
    <row r="433" spans="1:12" ht="15" x14ac:dyDescent="0.25">
      <c r="A433" s="25"/>
      <c r="B433" s="16"/>
      <c r="C433" s="11"/>
      <c r="D433" s="7" t="s">
        <v>24</v>
      </c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25"/>
      <c r="B434" s="16"/>
      <c r="C434" s="11"/>
      <c r="D434" s="63" t="s">
        <v>32</v>
      </c>
      <c r="E434" s="61" t="s">
        <v>64</v>
      </c>
      <c r="F434" s="60">
        <v>30</v>
      </c>
      <c r="G434" s="60">
        <v>2.2999999999999998</v>
      </c>
      <c r="H434" s="60">
        <v>0.2</v>
      </c>
      <c r="I434" s="60">
        <v>14.8</v>
      </c>
      <c r="J434" s="60">
        <v>70.3</v>
      </c>
      <c r="K434" s="62" t="s">
        <v>55</v>
      </c>
      <c r="L434" s="60">
        <v>3</v>
      </c>
    </row>
    <row r="435" spans="1:12" ht="15" x14ac:dyDescent="0.25">
      <c r="A435" s="25"/>
      <c r="B435" s="16"/>
      <c r="C435" s="11"/>
      <c r="D435" s="63" t="s">
        <v>80</v>
      </c>
      <c r="E435" s="50" t="s">
        <v>81</v>
      </c>
      <c r="F435" s="51">
        <v>10</v>
      </c>
      <c r="G435" s="51">
        <v>0.1</v>
      </c>
      <c r="H435" s="51">
        <v>7.3</v>
      </c>
      <c r="I435" s="51">
        <v>0.1</v>
      </c>
      <c r="J435" s="51">
        <v>66.099999999999994</v>
      </c>
      <c r="K435" s="52" t="s">
        <v>82</v>
      </c>
      <c r="L435" s="51">
        <v>3</v>
      </c>
    </row>
    <row r="436" spans="1:12" ht="15" x14ac:dyDescent="0.25">
      <c r="A436" s="25"/>
      <c r="B436" s="16"/>
      <c r="C436" s="11"/>
      <c r="D436" s="63" t="s">
        <v>111</v>
      </c>
      <c r="E436" s="50" t="s">
        <v>112</v>
      </c>
      <c r="F436" s="51">
        <v>20</v>
      </c>
      <c r="G436" s="51">
        <v>4.5999999999999996</v>
      </c>
      <c r="H436" s="51">
        <v>5.9</v>
      </c>
      <c r="I436" s="51">
        <v>0</v>
      </c>
      <c r="J436" s="51">
        <v>71.7</v>
      </c>
      <c r="K436" s="52" t="s">
        <v>113</v>
      </c>
      <c r="L436" s="51">
        <v>4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SUM(F429:F436)</f>
        <v>420</v>
      </c>
      <c r="G437" s="21">
        <f>SUM(G429:G436)</f>
        <v>16.399999999999999</v>
      </c>
      <c r="H437" s="21">
        <f>SUM(H429:H436)</f>
        <v>23.200000000000003</v>
      </c>
      <c r="I437" s="21">
        <f>SUM(I429:I436)</f>
        <v>58.800000000000004</v>
      </c>
      <c r="J437" s="21">
        <f>SUM(J429:J436)</f>
        <v>509.3</v>
      </c>
      <c r="K437" s="27"/>
      <c r="L437" s="21">
        <f>SUM(L429:L436)</f>
        <v>34.5</v>
      </c>
    </row>
    <row r="438" spans="1:12" ht="15" x14ac:dyDescent="0.25">
      <c r="A438" s="28">
        <f>A429</f>
        <v>2</v>
      </c>
      <c r="B438" s="14">
        <f>B429</f>
        <v>4</v>
      </c>
      <c r="C438" s="10" t="s">
        <v>25</v>
      </c>
      <c r="D438" s="12" t="s">
        <v>24</v>
      </c>
      <c r="E438" s="50" t="s">
        <v>156</v>
      </c>
      <c r="F438" s="51">
        <v>200</v>
      </c>
      <c r="G438" s="51">
        <v>0.8</v>
      </c>
      <c r="H438" s="51">
        <v>0.8</v>
      </c>
      <c r="I438" s="51">
        <v>19.600000000000001</v>
      </c>
      <c r="J438" s="51">
        <v>88.8</v>
      </c>
      <c r="K438" s="52" t="s">
        <v>55</v>
      </c>
      <c r="L438" s="51">
        <v>23</v>
      </c>
    </row>
    <row r="439" spans="1:12" ht="15" x14ac:dyDescent="0.25">
      <c r="A439" s="25"/>
      <c r="B439" s="16"/>
      <c r="C439" s="11"/>
      <c r="D439" s="6"/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6"/>
      <c r="B441" s="18"/>
      <c r="C441" s="8"/>
      <c r="D441" s="19" t="s">
        <v>39</v>
      </c>
      <c r="E441" s="9"/>
      <c r="F441" s="21">
        <f>SUM(F438:F440)</f>
        <v>200</v>
      </c>
      <c r="G441" s="21">
        <f t="shared" ref="G441" si="257">SUM(G438:G440)</f>
        <v>0.8</v>
      </c>
      <c r="H441" s="21">
        <f t="shared" ref="H441" si="258">SUM(H438:H440)</f>
        <v>0.8</v>
      </c>
      <c r="I441" s="21">
        <f t="shared" ref="I441" si="259">SUM(I438:I440)</f>
        <v>19.600000000000001</v>
      </c>
      <c r="J441" s="21">
        <f t="shared" ref="J441" si="260">SUM(J438:J440)</f>
        <v>88.8</v>
      </c>
      <c r="K441" s="27"/>
      <c r="L441" s="21">
        <f>SUM(L438:L440)</f>
        <v>23</v>
      </c>
    </row>
    <row r="442" spans="1:12" ht="15" x14ac:dyDescent="0.25">
      <c r="A442" s="28">
        <f>A429</f>
        <v>2</v>
      </c>
      <c r="B442" s="14">
        <f>B429</f>
        <v>4</v>
      </c>
      <c r="C442" s="10" t="s">
        <v>26</v>
      </c>
      <c r="D442" s="7" t="s">
        <v>27</v>
      </c>
      <c r="E442" s="50" t="s">
        <v>228</v>
      </c>
      <c r="F442" s="51">
        <v>60</v>
      </c>
      <c r="G442" s="51">
        <v>0.8</v>
      </c>
      <c r="H442" s="51">
        <v>3.2</v>
      </c>
      <c r="I442" s="51">
        <v>3.6</v>
      </c>
      <c r="J442" s="51">
        <v>46.8</v>
      </c>
      <c r="K442" s="52">
        <v>55</v>
      </c>
      <c r="L442" s="51">
        <v>8</v>
      </c>
    </row>
    <row r="443" spans="1:12" ht="15" x14ac:dyDescent="0.25">
      <c r="A443" s="25"/>
      <c r="B443" s="16"/>
      <c r="C443" s="11"/>
      <c r="D443" s="7" t="s">
        <v>28</v>
      </c>
      <c r="E443" s="50" t="s">
        <v>262</v>
      </c>
      <c r="F443" s="51">
        <v>200</v>
      </c>
      <c r="G443" s="51">
        <v>1.8</v>
      </c>
      <c r="H443" s="51">
        <v>0.4</v>
      </c>
      <c r="I443" s="51">
        <v>10.6</v>
      </c>
      <c r="J443" s="51">
        <v>53</v>
      </c>
      <c r="K443" s="52" t="s">
        <v>229</v>
      </c>
      <c r="L443" s="51">
        <v>20</v>
      </c>
    </row>
    <row r="444" spans="1:12" ht="15" x14ac:dyDescent="0.25">
      <c r="A444" s="25"/>
      <c r="B444" s="16"/>
      <c r="C444" s="11"/>
      <c r="D444" s="7" t="s">
        <v>29</v>
      </c>
      <c r="E444" s="50" t="s">
        <v>161</v>
      </c>
      <c r="F444" s="51">
        <v>90</v>
      </c>
      <c r="G444" s="51">
        <v>17.2</v>
      </c>
      <c r="H444" s="51">
        <v>3.9</v>
      </c>
      <c r="I444" s="51">
        <v>12</v>
      </c>
      <c r="J444" s="51">
        <v>151.80000000000001</v>
      </c>
      <c r="K444" s="52" t="s">
        <v>162</v>
      </c>
      <c r="L444" s="51">
        <v>40.06</v>
      </c>
    </row>
    <row r="445" spans="1:12" ht="15" x14ac:dyDescent="0.25">
      <c r="A445" s="25"/>
      <c r="B445" s="16"/>
      <c r="C445" s="11"/>
      <c r="D445" s="7" t="s">
        <v>30</v>
      </c>
      <c r="E445" s="50" t="s">
        <v>230</v>
      </c>
      <c r="F445" s="51">
        <v>170</v>
      </c>
      <c r="G445" s="51">
        <v>3.1</v>
      </c>
      <c r="H445" s="51">
        <v>10.5</v>
      </c>
      <c r="I445" s="51">
        <v>14.5</v>
      </c>
      <c r="J445" s="51">
        <v>165</v>
      </c>
      <c r="K445" s="52" t="s">
        <v>231</v>
      </c>
      <c r="L445" s="51">
        <v>19</v>
      </c>
    </row>
    <row r="446" spans="1:12" ht="15" x14ac:dyDescent="0.25">
      <c r="A446" s="25"/>
      <c r="B446" s="16"/>
      <c r="C446" s="11"/>
      <c r="D446" s="7" t="s">
        <v>31</v>
      </c>
      <c r="E446" s="50" t="s">
        <v>94</v>
      </c>
      <c r="F446" s="51">
        <v>200</v>
      </c>
      <c r="G446" s="51">
        <v>2.9</v>
      </c>
      <c r="H446" s="51">
        <v>0.2</v>
      </c>
      <c r="I446" s="51">
        <v>37</v>
      </c>
      <c r="J446" s="51">
        <v>161.1</v>
      </c>
      <c r="K446" s="52" t="s">
        <v>232</v>
      </c>
      <c r="L446" s="51">
        <v>17</v>
      </c>
    </row>
    <row r="447" spans="1:12" ht="15" x14ac:dyDescent="0.25">
      <c r="A447" s="25"/>
      <c r="B447" s="16"/>
      <c r="C447" s="11"/>
      <c r="D447" s="7" t="s">
        <v>32</v>
      </c>
      <c r="E447" s="50" t="s">
        <v>64</v>
      </c>
      <c r="F447" s="60">
        <v>70</v>
      </c>
      <c r="G447" s="60">
        <v>5.3</v>
      </c>
      <c r="H447" s="60">
        <v>0.6</v>
      </c>
      <c r="I447" s="60">
        <v>34.4</v>
      </c>
      <c r="J447" s="60">
        <v>164.1</v>
      </c>
      <c r="K447" s="62" t="s">
        <v>55</v>
      </c>
      <c r="L447" s="60">
        <v>3.5</v>
      </c>
    </row>
    <row r="448" spans="1:12" ht="15" x14ac:dyDescent="0.25">
      <c r="A448" s="25"/>
      <c r="B448" s="16"/>
      <c r="C448" s="11"/>
      <c r="D448" s="67" t="s">
        <v>33</v>
      </c>
      <c r="E448" s="50" t="s">
        <v>63</v>
      </c>
      <c r="F448" s="60">
        <v>30</v>
      </c>
      <c r="G448" s="60">
        <v>2</v>
      </c>
      <c r="H448" s="60">
        <v>0.4</v>
      </c>
      <c r="I448" s="60">
        <v>11.9</v>
      </c>
      <c r="J448" s="60">
        <v>58.7</v>
      </c>
      <c r="K448" s="62" t="s">
        <v>55</v>
      </c>
      <c r="L448" s="60">
        <v>2</v>
      </c>
    </row>
    <row r="449" spans="1:12" ht="15" x14ac:dyDescent="0.2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6"/>
      <c r="B451" s="18"/>
      <c r="C451" s="8"/>
      <c r="D451" s="19" t="s">
        <v>39</v>
      </c>
      <c r="E451" s="9"/>
      <c r="F451" s="21">
        <f>SUM(F442:F450)</f>
        <v>820</v>
      </c>
      <c r="G451" s="21">
        <f t="shared" ref="G451" si="261">SUM(G442:G450)</f>
        <v>33.1</v>
      </c>
      <c r="H451" s="21">
        <f t="shared" ref="H451" si="262">SUM(H442:H450)</f>
        <v>19.2</v>
      </c>
      <c r="I451" s="21">
        <f t="shared" ref="I451" si="263">SUM(I442:I450)</f>
        <v>124</v>
      </c>
      <c r="J451" s="21">
        <f t="shared" ref="J451" si="264">SUM(J442:J450)</f>
        <v>800.50000000000011</v>
      </c>
      <c r="K451" s="27"/>
      <c r="L451" s="21">
        <f>SUM(L442:L450)</f>
        <v>109.56</v>
      </c>
    </row>
    <row r="452" spans="1:12" ht="15" x14ac:dyDescent="0.25">
      <c r="A452" s="28">
        <f>A429</f>
        <v>2</v>
      </c>
      <c r="B452" s="14">
        <f>B429</f>
        <v>4</v>
      </c>
      <c r="C452" s="10" t="s">
        <v>34</v>
      </c>
      <c r="D452" s="12" t="s">
        <v>35</v>
      </c>
      <c r="E452" s="50" t="s">
        <v>123</v>
      </c>
      <c r="F452" s="51">
        <v>100</v>
      </c>
      <c r="G452" s="51">
        <v>8.6</v>
      </c>
      <c r="H452" s="51">
        <v>5.2</v>
      </c>
      <c r="I452" s="51">
        <v>38.299999999999997</v>
      </c>
      <c r="J452" s="51">
        <v>234.3</v>
      </c>
      <c r="K452" s="52" t="s">
        <v>55</v>
      </c>
      <c r="L452" s="51">
        <v>23</v>
      </c>
    </row>
    <row r="453" spans="1:12" ht="15" x14ac:dyDescent="0.25">
      <c r="A453" s="25"/>
      <c r="B453" s="16"/>
      <c r="C453" s="11"/>
      <c r="D453" s="12" t="s">
        <v>31</v>
      </c>
      <c r="E453" s="50" t="s">
        <v>233</v>
      </c>
      <c r="F453" s="51">
        <v>250</v>
      </c>
      <c r="G453" s="51">
        <v>0.9</v>
      </c>
      <c r="H453" s="51">
        <v>0.2</v>
      </c>
      <c r="I453" s="51">
        <v>24</v>
      </c>
      <c r="J453" s="51">
        <v>100.8</v>
      </c>
      <c r="K453" s="52">
        <v>348</v>
      </c>
      <c r="L453" s="51">
        <v>17</v>
      </c>
    </row>
    <row r="454" spans="1:12" ht="15" x14ac:dyDescent="0.25">
      <c r="A454" s="25"/>
      <c r="B454" s="16"/>
      <c r="C454" s="11"/>
      <c r="D454" s="6"/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6"/>
      <c r="B456" s="18"/>
      <c r="C456" s="8"/>
      <c r="D456" s="19" t="s">
        <v>39</v>
      </c>
      <c r="E456" s="9"/>
      <c r="F456" s="21">
        <f>SUM(F452:F455)</f>
        <v>350</v>
      </c>
      <c r="G456" s="21">
        <f t="shared" ref="G456" si="265">SUM(G452:G455)</f>
        <v>9.5</v>
      </c>
      <c r="H456" s="21">
        <f t="shared" ref="H456" si="266">SUM(H452:H455)</f>
        <v>5.4</v>
      </c>
      <c r="I456" s="21">
        <f t="shared" ref="I456" si="267">SUM(I452:I455)</f>
        <v>62.3</v>
      </c>
      <c r="J456" s="21">
        <f t="shared" ref="J456" si="268">SUM(J452:J455)</f>
        <v>335.1</v>
      </c>
      <c r="K456" s="27"/>
      <c r="L456" s="21">
        <f>SUM(L452:L455)</f>
        <v>40</v>
      </c>
    </row>
    <row r="457" spans="1:12" ht="15" x14ac:dyDescent="0.25">
      <c r="A457" s="28">
        <f>A429</f>
        <v>2</v>
      </c>
      <c r="B457" s="14">
        <f>B429</f>
        <v>4</v>
      </c>
      <c r="C457" s="10" t="s">
        <v>36</v>
      </c>
      <c r="D457" s="7" t="s">
        <v>21</v>
      </c>
      <c r="E457" s="50" t="s">
        <v>234</v>
      </c>
      <c r="F457" s="51">
        <v>90</v>
      </c>
      <c r="G457" s="51">
        <v>15.7</v>
      </c>
      <c r="H457" s="51">
        <v>10.199999999999999</v>
      </c>
      <c r="I457" s="51">
        <v>14</v>
      </c>
      <c r="J457" s="51">
        <v>210.9</v>
      </c>
      <c r="K457" s="52" t="s">
        <v>235</v>
      </c>
      <c r="L457" s="51">
        <v>32</v>
      </c>
    </row>
    <row r="458" spans="1:12" ht="15" x14ac:dyDescent="0.25">
      <c r="A458" s="25"/>
      <c r="B458" s="16"/>
      <c r="C458" s="11"/>
      <c r="D458" s="7" t="s">
        <v>30</v>
      </c>
      <c r="E458" s="50" t="s">
        <v>225</v>
      </c>
      <c r="F458" s="51">
        <v>150</v>
      </c>
      <c r="G458" s="51">
        <v>3.2</v>
      </c>
      <c r="H458" s="51">
        <v>5.7</v>
      </c>
      <c r="I458" s="51">
        <v>26</v>
      </c>
      <c r="J458" s="51">
        <v>167.8</v>
      </c>
      <c r="K458" s="52" t="s">
        <v>236</v>
      </c>
      <c r="L458" s="51">
        <v>22</v>
      </c>
    </row>
    <row r="459" spans="1:12" ht="15" x14ac:dyDescent="0.25">
      <c r="A459" s="25"/>
      <c r="B459" s="16"/>
      <c r="C459" s="11"/>
      <c r="D459" s="7" t="s">
        <v>31</v>
      </c>
      <c r="E459" s="50" t="s">
        <v>151</v>
      </c>
      <c r="F459" s="51">
        <v>180</v>
      </c>
      <c r="G459" s="51">
        <v>0.2</v>
      </c>
      <c r="H459" s="51">
        <v>0</v>
      </c>
      <c r="I459" s="51">
        <v>6</v>
      </c>
      <c r="J459" s="51">
        <v>25.1</v>
      </c>
      <c r="K459" s="52" t="s">
        <v>152</v>
      </c>
      <c r="L459" s="51">
        <v>6</v>
      </c>
    </row>
    <row r="460" spans="1:12" ht="15" x14ac:dyDescent="0.25">
      <c r="A460" s="25"/>
      <c r="B460" s="16"/>
      <c r="C460" s="11"/>
      <c r="D460" s="7" t="s">
        <v>23</v>
      </c>
      <c r="E460" s="50" t="s">
        <v>64</v>
      </c>
      <c r="F460" s="60">
        <v>30</v>
      </c>
      <c r="G460" s="60">
        <v>2.2999999999999998</v>
      </c>
      <c r="H460" s="60">
        <v>0.2</v>
      </c>
      <c r="I460" s="60">
        <v>14.8</v>
      </c>
      <c r="J460" s="60">
        <v>70.3</v>
      </c>
      <c r="K460" s="62" t="s">
        <v>55</v>
      </c>
      <c r="L460" s="60">
        <v>3</v>
      </c>
    </row>
    <row r="461" spans="1:12" ht="15" x14ac:dyDescent="0.25">
      <c r="A461" s="25"/>
      <c r="B461" s="16"/>
      <c r="C461" s="11"/>
      <c r="D461" s="63" t="s">
        <v>33</v>
      </c>
      <c r="E461" s="50" t="s">
        <v>63</v>
      </c>
      <c r="F461" s="60">
        <v>30</v>
      </c>
      <c r="G461" s="60">
        <v>2</v>
      </c>
      <c r="H461" s="60">
        <v>0.4</v>
      </c>
      <c r="I461" s="60">
        <v>11.9</v>
      </c>
      <c r="J461" s="60">
        <v>58.7</v>
      </c>
      <c r="K461" s="62" t="s">
        <v>55</v>
      </c>
      <c r="L461" s="60">
        <v>2.5</v>
      </c>
    </row>
    <row r="462" spans="1:12" ht="15" x14ac:dyDescent="0.25">
      <c r="A462" s="25"/>
      <c r="B462" s="16"/>
      <c r="C462" s="11"/>
      <c r="D462" s="63" t="s">
        <v>70</v>
      </c>
      <c r="E462" s="50" t="s">
        <v>220</v>
      </c>
      <c r="F462" s="51">
        <v>20</v>
      </c>
      <c r="G462" s="51">
        <v>0.5</v>
      </c>
      <c r="H462" s="51">
        <v>0.8</v>
      </c>
      <c r="I462" s="51">
        <v>0.9</v>
      </c>
      <c r="J462" s="51">
        <v>12.5</v>
      </c>
      <c r="K462" s="52" t="s">
        <v>195</v>
      </c>
      <c r="L462" s="51">
        <v>1.21</v>
      </c>
    </row>
    <row r="463" spans="1:12" ht="15" x14ac:dyDescent="0.25">
      <c r="A463" s="26"/>
      <c r="B463" s="18"/>
      <c r="C463" s="8"/>
      <c r="D463" s="19" t="s">
        <v>39</v>
      </c>
      <c r="E463" s="9"/>
      <c r="F463" s="21">
        <f>SUM(F457:F462)</f>
        <v>500</v>
      </c>
      <c r="G463" s="21">
        <f t="shared" ref="G463" si="269">SUM(G457:G462)</f>
        <v>23.9</v>
      </c>
      <c r="H463" s="21">
        <f t="shared" ref="H463" si="270">SUM(H457:H462)</f>
        <v>17.299999999999997</v>
      </c>
      <c r="I463" s="21">
        <f t="shared" ref="I463" si="271">SUM(I457:I462)</f>
        <v>73.600000000000009</v>
      </c>
      <c r="J463" s="21">
        <f t="shared" ref="J463" si="272">SUM(J457:J462)</f>
        <v>545.30000000000007</v>
      </c>
      <c r="K463" s="27"/>
      <c r="L463" s="21">
        <f>SUM(L457:L462)</f>
        <v>66.709999999999994</v>
      </c>
    </row>
    <row r="464" spans="1:12" ht="15" x14ac:dyDescent="0.25">
      <c r="A464" s="28">
        <f>A429</f>
        <v>2</v>
      </c>
      <c r="B464" s="14">
        <f>B429</f>
        <v>4</v>
      </c>
      <c r="C464" s="10" t="s">
        <v>37</v>
      </c>
      <c r="D464" s="12" t="s">
        <v>38</v>
      </c>
      <c r="E464" s="50" t="s">
        <v>107</v>
      </c>
      <c r="F464" s="51">
        <v>235</v>
      </c>
      <c r="G464" s="51">
        <v>6.8</v>
      </c>
      <c r="H464" s="51">
        <v>5.9</v>
      </c>
      <c r="I464" s="51">
        <v>9.9</v>
      </c>
      <c r="J464" s="51">
        <v>119.6</v>
      </c>
      <c r="K464" s="52" t="s">
        <v>55</v>
      </c>
      <c r="L464" s="51">
        <v>21</v>
      </c>
    </row>
    <row r="465" spans="1:12" ht="15" x14ac:dyDescent="0.25">
      <c r="A465" s="25"/>
      <c r="B465" s="16"/>
      <c r="C465" s="11"/>
      <c r="D465" s="12" t="s">
        <v>35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31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24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6"/>
      <c r="B470" s="18"/>
      <c r="C470" s="8"/>
      <c r="D470" s="20" t="s">
        <v>39</v>
      </c>
      <c r="E470" s="9"/>
      <c r="F470" s="21">
        <f>SUM(F464:F469)</f>
        <v>235</v>
      </c>
      <c r="G470" s="21">
        <f t="shared" ref="G470" si="273">SUM(G464:G469)</f>
        <v>6.8</v>
      </c>
      <c r="H470" s="21">
        <f t="shared" ref="H470" si="274">SUM(H464:H469)</f>
        <v>5.9</v>
      </c>
      <c r="I470" s="21">
        <f t="shared" ref="I470" si="275">SUM(I464:I469)</f>
        <v>9.9</v>
      </c>
      <c r="J470" s="21">
        <f t="shared" ref="J470" si="276">SUM(J464:J469)</f>
        <v>119.6</v>
      </c>
      <c r="K470" s="27"/>
      <c r="L470" s="21">
        <f>SUM(L464:L469)</f>
        <v>21</v>
      </c>
    </row>
    <row r="471" spans="1:12" ht="15.75" customHeight="1" thickBot="1" x14ac:dyDescent="0.25">
      <c r="A471" s="31">
        <f>A429</f>
        <v>2</v>
      </c>
      <c r="B471" s="32">
        <f>B429</f>
        <v>4</v>
      </c>
      <c r="C471" s="75" t="s">
        <v>4</v>
      </c>
      <c r="D471" s="76"/>
      <c r="E471" s="33"/>
      <c r="F471" s="34">
        <f>F437+F441+F451+F456+F463+F470</f>
        <v>2525</v>
      </c>
      <c r="G471" s="34">
        <f t="shared" ref="G471" si="277">G437+G441+G451+G456+G463+G470</f>
        <v>90.499999999999986</v>
      </c>
      <c r="H471" s="34">
        <f t="shared" ref="H471" si="278">H437+H441+H451+H456+H463+H470</f>
        <v>71.800000000000011</v>
      </c>
      <c r="I471" s="34">
        <f t="shared" ref="I471" si="279">I437+I441+I451+I456+I463+I470</f>
        <v>348.2</v>
      </c>
      <c r="J471" s="34">
        <f t="shared" ref="J471" si="280">J437+J441+J451+J456+J463+J470</f>
        <v>2398.6000000000004</v>
      </c>
      <c r="K471" s="35"/>
      <c r="L471" s="34">
        <f t="shared" ref="L471" si="281">L437+L441+L451+L456+L463+L470</f>
        <v>294.77</v>
      </c>
    </row>
    <row r="472" spans="1:12" ht="15" x14ac:dyDescent="0.25">
      <c r="A472" s="22">
        <v>2</v>
      </c>
      <c r="B472" s="23">
        <v>5</v>
      </c>
      <c r="C472" s="24" t="s">
        <v>20</v>
      </c>
      <c r="D472" s="5" t="s">
        <v>21</v>
      </c>
      <c r="E472" s="47" t="s">
        <v>237</v>
      </c>
      <c r="F472" s="48">
        <v>120</v>
      </c>
      <c r="G472" s="48">
        <v>12.5</v>
      </c>
      <c r="H472" s="48">
        <v>7.3</v>
      </c>
      <c r="I472" s="48">
        <v>21</v>
      </c>
      <c r="J472" s="48">
        <v>199.6</v>
      </c>
      <c r="K472" s="49" t="s">
        <v>238</v>
      </c>
      <c r="L472" s="48">
        <v>18</v>
      </c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3" t="s">
        <v>22</v>
      </c>
      <c r="E474" s="61" t="s">
        <v>77</v>
      </c>
      <c r="F474" s="60">
        <v>200</v>
      </c>
      <c r="G474" s="60">
        <v>4.7</v>
      </c>
      <c r="H474" s="60">
        <v>3.5</v>
      </c>
      <c r="I474" s="60">
        <v>12.5</v>
      </c>
      <c r="J474" s="60">
        <v>100.4</v>
      </c>
      <c r="K474" s="62" t="s">
        <v>78</v>
      </c>
      <c r="L474" s="60">
        <v>12</v>
      </c>
    </row>
    <row r="475" spans="1:12" ht="15" x14ac:dyDescent="0.25">
      <c r="A475" s="25"/>
      <c r="B475" s="16"/>
      <c r="C475" s="11"/>
      <c r="D475" s="7" t="s">
        <v>23</v>
      </c>
      <c r="E475" s="50" t="s">
        <v>64</v>
      </c>
      <c r="F475" s="60">
        <v>30</v>
      </c>
      <c r="G475" s="60">
        <v>2.2999999999999998</v>
      </c>
      <c r="H475" s="60">
        <v>0.2</v>
      </c>
      <c r="I475" s="60">
        <v>14.8</v>
      </c>
      <c r="J475" s="60">
        <v>70.3</v>
      </c>
      <c r="K475" s="62" t="s">
        <v>55</v>
      </c>
      <c r="L475" s="60">
        <v>3</v>
      </c>
    </row>
    <row r="476" spans="1:12" ht="15" x14ac:dyDescent="0.25">
      <c r="A476" s="25"/>
      <c r="B476" s="16"/>
      <c r="C476" s="11"/>
      <c r="D476" s="7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72" t="s">
        <v>279</v>
      </c>
      <c r="E477" s="61" t="s">
        <v>155</v>
      </c>
      <c r="F477" s="60">
        <v>20</v>
      </c>
      <c r="G477" s="60">
        <v>1.4</v>
      </c>
      <c r="H477" s="60">
        <v>1.7</v>
      </c>
      <c r="I477" s="60">
        <v>11.1</v>
      </c>
      <c r="J477" s="60">
        <v>65.5</v>
      </c>
      <c r="K477" s="62" t="s">
        <v>55</v>
      </c>
      <c r="L477" s="60">
        <v>1.5</v>
      </c>
    </row>
    <row r="478" spans="1:12" ht="15" x14ac:dyDescent="0.25">
      <c r="A478" s="25"/>
      <c r="B478" s="16"/>
      <c r="C478" s="11"/>
      <c r="D478" s="63" t="s">
        <v>33</v>
      </c>
      <c r="E478" s="50" t="s">
        <v>63</v>
      </c>
      <c r="F478" s="60">
        <v>30</v>
      </c>
      <c r="G478" s="60">
        <v>2</v>
      </c>
      <c r="H478" s="60">
        <v>0.4</v>
      </c>
      <c r="I478" s="60">
        <v>11.9</v>
      </c>
      <c r="J478" s="60">
        <v>58.7</v>
      </c>
      <c r="K478" s="62" t="s">
        <v>55</v>
      </c>
      <c r="L478" s="60">
        <v>2.5</v>
      </c>
    </row>
    <row r="479" spans="1:12" ht="15" x14ac:dyDescent="0.25">
      <c r="A479" s="25"/>
      <c r="B479" s="16"/>
      <c r="C479" s="11"/>
      <c r="D479" s="63" t="s">
        <v>80</v>
      </c>
      <c r="E479" s="50" t="s">
        <v>81</v>
      </c>
      <c r="F479" s="51">
        <v>10</v>
      </c>
      <c r="G479" s="51">
        <v>0.1</v>
      </c>
      <c r="H479" s="51">
        <v>7.3</v>
      </c>
      <c r="I479" s="51">
        <v>0.1</v>
      </c>
      <c r="J479" s="51">
        <v>66.099999999999994</v>
      </c>
      <c r="K479" s="52" t="s">
        <v>82</v>
      </c>
      <c r="L479" s="51">
        <v>3</v>
      </c>
    </row>
    <row r="480" spans="1:12" ht="15" x14ac:dyDescent="0.25">
      <c r="A480" s="26"/>
      <c r="B480" s="18"/>
      <c r="C480" s="8"/>
      <c r="D480" s="19" t="s">
        <v>39</v>
      </c>
      <c r="E480" s="9"/>
      <c r="F480" s="21">
        <f>SUM(F472:F479)</f>
        <v>410</v>
      </c>
      <c r="G480" s="21">
        <f>SUM(G472:G479)</f>
        <v>23</v>
      </c>
      <c r="H480" s="21">
        <f>SUM(H472:H479)</f>
        <v>20.399999999999999</v>
      </c>
      <c r="I480" s="21">
        <f>SUM(I472:I479)</f>
        <v>71.399999999999991</v>
      </c>
      <c r="J480" s="21">
        <f>SUM(J472:J479)</f>
        <v>560.6</v>
      </c>
      <c r="K480" s="27"/>
      <c r="L480" s="21">
        <f>SUM(L472:L479)</f>
        <v>40</v>
      </c>
    </row>
    <row r="481" spans="1:12" ht="15" x14ac:dyDescent="0.25">
      <c r="A481" s="28">
        <f>A472</f>
        <v>2</v>
      </c>
      <c r="B481" s="14">
        <f>B472</f>
        <v>5</v>
      </c>
      <c r="C481" s="10" t="s">
        <v>25</v>
      </c>
      <c r="D481" s="12" t="s">
        <v>24</v>
      </c>
      <c r="E481" s="50" t="s">
        <v>136</v>
      </c>
      <c r="F481" s="51">
        <v>100</v>
      </c>
      <c r="G481" s="51">
        <v>1.5</v>
      </c>
      <c r="H481" s="51">
        <v>0.5</v>
      </c>
      <c r="I481" s="51">
        <v>21</v>
      </c>
      <c r="J481" s="51">
        <v>94.5</v>
      </c>
      <c r="K481" s="52" t="s">
        <v>55</v>
      </c>
      <c r="L481" s="51">
        <v>25</v>
      </c>
    </row>
    <row r="482" spans="1:12" ht="15" x14ac:dyDescent="0.25">
      <c r="A482" s="25"/>
      <c r="B482" s="16"/>
      <c r="C482" s="11"/>
      <c r="D482" s="6"/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6"/>
      <c r="B484" s="18"/>
      <c r="C484" s="8"/>
      <c r="D484" s="19" t="s">
        <v>39</v>
      </c>
      <c r="E484" s="9"/>
      <c r="F484" s="21">
        <f>SUM(F481:F483)</f>
        <v>100</v>
      </c>
      <c r="G484" s="21">
        <f t="shared" ref="G484" si="282">SUM(G481:G483)</f>
        <v>1.5</v>
      </c>
      <c r="H484" s="21">
        <f t="shared" ref="H484" si="283">SUM(H481:H483)</f>
        <v>0.5</v>
      </c>
      <c r="I484" s="21">
        <f t="shared" ref="I484" si="284">SUM(I481:I483)</f>
        <v>21</v>
      </c>
      <c r="J484" s="21">
        <f t="shared" ref="J484" si="285">SUM(J481:J483)</f>
        <v>94.5</v>
      </c>
      <c r="K484" s="27"/>
      <c r="L484" s="21">
        <f>SUM(L481:L483)</f>
        <v>25</v>
      </c>
    </row>
    <row r="485" spans="1:12" ht="15" x14ac:dyDescent="0.25">
      <c r="A485" s="28">
        <f>A472</f>
        <v>2</v>
      </c>
      <c r="B485" s="14">
        <f>B472</f>
        <v>5</v>
      </c>
      <c r="C485" s="10" t="s">
        <v>26</v>
      </c>
      <c r="D485" s="7" t="s">
        <v>27</v>
      </c>
      <c r="E485" s="50" t="s">
        <v>137</v>
      </c>
      <c r="F485" s="51">
        <v>60</v>
      </c>
      <c r="G485" s="51">
        <v>0.5</v>
      </c>
      <c r="H485" s="51">
        <v>6.1</v>
      </c>
      <c r="I485" s="51">
        <v>4.3</v>
      </c>
      <c r="J485" s="51">
        <v>74.3</v>
      </c>
      <c r="K485" s="52" t="s">
        <v>239</v>
      </c>
      <c r="L485" s="51">
        <v>8</v>
      </c>
    </row>
    <row r="486" spans="1:12" ht="15" x14ac:dyDescent="0.25">
      <c r="A486" s="25"/>
      <c r="B486" s="16"/>
      <c r="C486" s="11"/>
      <c r="D486" s="7" t="s">
        <v>28</v>
      </c>
      <c r="E486" s="50" t="s">
        <v>240</v>
      </c>
      <c r="F486" s="51">
        <v>200</v>
      </c>
      <c r="G486" s="51">
        <v>3.1</v>
      </c>
      <c r="H486" s="51">
        <v>5.0999999999999996</v>
      </c>
      <c r="I486" s="51">
        <v>12.1</v>
      </c>
      <c r="J486" s="51">
        <v>106.5</v>
      </c>
      <c r="K486" s="52">
        <v>84</v>
      </c>
      <c r="L486" s="51">
        <v>23</v>
      </c>
    </row>
    <row r="487" spans="1:12" ht="15" x14ac:dyDescent="0.25">
      <c r="A487" s="25"/>
      <c r="B487" s="16"/>
      <c r="C487" s="11"/>
      <c r="D487" s="7" t="s">
        <v>29</v>
      </c>
      <c r="E487" s="50" t="s">
        <v>241</v>
      </c>
      <c r="F487" s="51">
        <v>90</v>
      </c>
      <c r="G487" s="51">
        <v>13</v>
      </c>
      <c r="H487" s="51">
        <v>13.2</v>
      </c>
      <c r="I487" s="51">
        <v>7.3</v>
      </c>
      <c r="J487" s="51">
        <v>199.7</v>
      </c>
      <c r="K487" s="52" t="s">
        <v>242</v>
      </c>
      <c r="L487" s="51">
        <v>22.85</v>
      </c>
    </row>
    <row r="488" spans="1:12" ht="15" x14ac:dyDescent="0.25">
      <c r="A488" s="25"/>
      <c r="B488" s="16"/>
      <c r="C488" s="11"/>
      <c r="D488" s="7" t="s">
        <v>30</v>
      </c>
      <c r="E488" s="50" t="s">
        <v>142</v>
      </c>
      <c r="F488" s="51">
        <v>150</v>
      </c>
      <c r="G488" s="51">
        <v>5.3</v>
      </c>
      <c r="H488" s="51">
        <v>4.9000000000000004</v>
      </c>
      <c r="I488" s="51">
        <v>32.799999999999997</v>
      </c>
      <c r="J488" s="51">
        <v>196.8</v>
      </c>
      <c r="K488" s="52" t="s">
        <v>143</v>
      </c>
      <c r="L488" s="51">
        <v>17</v>
      </c>
    </row>
    <row r="489" spans="1:12" ht="15" x14ac:dyDescent="0.25">
      <c r="A489" s="25"/>
      <c r="B489" s="16"/>
      <c r="C489" s="11"/>
      <c r="D489" s="7" t="s">
        <v>279</v>
      </c>
      <c r="E489" s="50" t="s">
        <v>178</v>
      </c>
      <c r="F489" s="51">
        <v>180</v>
      </c>
      <c r="G489" s="51">
        <v>0.6</v>
      </c>
      <c r="H489" s="51">
        <v>0.2</v>
      </c>
      <c r="I489" s="51">
        <v>13.6</v>
      </c>
      <c r="J489" s="51">
        <v>58.8</v>
      </c>
      <c r="K489" s="52" t="s">
        <v>179</v>
      </c>
      <c r="L489" s="51">
        <v>17</v>
      </c>
    </row>
    <row r="490" spans="1:12" ht="15" x14ac:dyDescent="0.25">
      <c r="A490" s="25"/>
      <c r="B490" s="16"/>
      <c r="C490" s="11"/>
      <c r="D490" s="7" t="s">
        <v>32</v>
      </c>
      <c r="E490" s="50" t="s">
        <v>64</v>
      </c>
      <c r="F490" s="60">
        <v>60</v>
      </c>
      <c r="G490" s="60">
        <v>4.5999999999999996</v>
      </c>
      <c r="H490" s="60">
        <v>0.5</v>
      </c>
      <c r="I490" s="60">
        <v>29.5</v>
      </c>
      <c r="J490" s="60">
        <v>140.6</v>
      </c>
      <c r="K490" s="62" t="s">
        <v>55</v>
      </c>
      <c r="L490" s="60">
        <v>3.5</v>
      </c>
    </row>
    <row r="491" spans="1:12" ht="15" x14ac:dyDescent="0.25">
      <c r="A491" s="25"/>
      <c r="B491" s="16"/>
      <c r="C491" s="11"/>
      <c r="D491" s="67" t="s">
        <v>33</v>
      </c>
      <c r="E491" s="50" t="s">
        <v>63</v>
      </c>
      <c r="F491" s="60">
        <v>30</v>
      </c>
      <c r="G491" s="60">
        <v>2</v>
      </c>
      <c r="H491" s="60">
        <v>0.4</v>
      </c>
      <c r="I491" s="60">
        <v>11.9</v>
      </c>
      <c r="J491" s="60">
        <v>58.7</v>
      </c>
      <c r="K491" s="62" t="s">
        <v>55</v>
      </c>
      <c r="L491" s="60">
        <v>2</v>
      </c>
    </row>
    <row r="492" spans="1:12" ht="15" x14ac:dyDescent="0.25">
      <c r="A492" s="25"/>
      <c r="B492" s="16"/>
      <c r="C492" s="11"/>
      <c r="D492" s="63" t="s">
        <v>70</v>
      </c>
      <c r="E492" s="50" t="s">
        <v>71</v>
      </c>
      <c r="F492" s="51">
        <v>20</v>
      </c>
      <c r="G492" s="51">
        <v>0.3</v>
      </c>
      <c r="H492" s="51">
        <v>1.6</v>
      </c>
      <c r="I492" s="51">
        <v>0.7</v>
      </c>
      <c r="J492" s="51">
        <v>18.600000000000001</v>
      </c>
      <c r="K492" s="52" t="s">
        <v>276</v>
      </c>
      <c r="L492" s="51">
        <v>1.21</v>
      </c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SUM(F485:F493)</f>
        <v>790</v>
      </c>
      <c r="G494" s="21">
        <f t="shared" ref="G494" si="286">SUM(G485:G493)</f>
        <v>29.400000000000002</v>
      </c>
      <c r="H494" s="21">
        <f t="shared" ref="H494" si="287">SUM(H485:H493)</f>
        <v>31.999999999999996</v>
      </c>
      <c r="I494" s="21">
        <f t="shared" ref="I494" si="288">SUM(I485:I493)</f>
        <v>112.2</v>
      </c>
      <c r="J494" s="21">
        <f t="shared" ref="J494" si="289">SUM(J485:J493)</f>
        <v>854</v>
      </c>
      <c r="K494" s="27"/>
      <c r="L494" s="21">
        <f>SUM(L485:L493)</f>
        <v>94.559999999999988</v>
      </c>
    </row>
    <row r="495" spans="1:12" ht="15" x14ac:dyDescent="0.25">
      <c r="A495" s="28">
        <f>A472</f>
        <v>2</v>
      </c>
      <c r="B495" s="14">
        <f>B472</f>
        <v>5</v>
      </c>
      <c r="C495" s="10" t="s">
        <v>34</v>
      </c>
      <c r="D495" s="12" t="s">
        <v>35</v>
      </c>
      <c r="E495" s="50" t="s">
        <v>243</v>
      </c>
      <c r="F495" s="51">
        <v>100</v>
      </c>
      <c r="G495" s="51">
        <v>6.7</v>
      </c>
      <c r="H495" s="51">
        <v>11.7</v>
      </c>
      <c r="I495" s="51">
        <v>50.3</v>
      </c>
      <c r="J495" s="51">
        <v>333.5</v>
      </c>
      <c r="K495" s="52" t="s">
        <v>244</v>
      </c>
      <c r="L495" s="51">
        <v>24</v>
      </c>
    </row>
    <row r="496" spans="1:12" ht="15" x14ac:dyDescent="0.25">
      <c r="A496" s="25"/>
      <c r="B496" s="16"/>
      <c r="C496" s="11"/>
      <c r="D496" s="12" t="s">
        <v>31</v>
      </c>
      <c r="E496" s="50" t="s">
        <v>245</v>
      </c>
      <c r="F496" s="51">
        <v>200</v>
      </c>
      <c r="G496" s="51">
        <v>0.2</v>
      </c>
      <c r="H496" s="51">
        <v>0.1</v>
      </c>
      <c r="I496" s="51">
        <v>3.2</v>
      </c>
      <c r="J496" s="51">
        <v>14.3</v>
      </c>
      <c r="K496" s="52" t="s">
        <v>246</v>
      </c>
      <c r="L496" s="51">
        <v>18</v>
      </c>
    </row>
    <row r="497" spans="1:12" ht="15" x14ac:dyDescent="0.25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6"/>
      <c r="B499" s="18"/>
      <c r="C499" s="8"/>
      <c r="D499" s="19" t="s">
        <v>39</v>
      </c>
      <c r="E499" s="9"/>
      <c r="F499" s="21">
        <f>SUM(F495:F498)</f>
        <v>300</v>
      </c>
      <c r="G499" s="21">
        <f t="shared" ref="G499" si="290">SUM(G495:G498)</f>
        <v>6.9</v>
      </c>
      <c r="H499" s="21">
        <f t="shared" ref="H499" si="291">SUM(H495:H498)</f>
        <v>11.799999999999999</v>
      </c>
      <c r="I499" s="21">
        <f t="shared" ref="I499" si="292">SUM(I495:I498)</f>
        <v>53.5</v>
      </c>
      <c r="J499" s="21">
        <f t="shared" ref="J499" si="293">SUM(J495:J498)</f>
        <v>347.8</v>
      </c>
      <c r="K499" s="27"/>
      <c r="L499" s="21">
        <f>SUM(L495:L498)</f>
        <v>42</v>
      </c>
    </row>
    <row r="500" spans="1:12" ht="15" x14ac:dyDescent="0.25">
      <c r="A500" s="28">
        <f>A472</f>
        <v>2</v>
      </c>
      <c r="B500" s="14">
        <f>B472</f>
        <v>5</v>
      </c>
      <c r="C500" s="10" t="s">
        <v>36</v>
      </c>
      <c r="D500" s="7" t="s">
        <v>21</v>
      </c>
      <c r="E500" s="50" t="s">
        <v>149</v>
      </c>
      <c r="F500" s="51">
        <v>250</v>
      </c>
      <c r="G500" s="51">
        <v>27.5</v>
      </c>
      <c r="H500" s="51">
        <v>27.5</v>
      </c>
      <c r="I500" s="51">
        <v>16.7</v>
      </c>
      <c r="J500" s="51">
        <v>424.3</v>
      </c>
      <c r="K500" s="52" t="s">
        <v>150</v>
      </c>
      <c r="L500" s="51">
        <v>64.709999999999994</v>
      </c>
    </row>
    <row r="501" spans="1:12" ht="15" x14ac:dyDescent="0.25">
      <c r="A501" s="25"/>
      <c r="B501" s="16"/>
      <c r="C501" s="11"/>
      <c r="D501" s="7" t="s">
        <v>30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31</v>
      </c>
      <c r="E502" s="50" t="s">
        <v>211</v>
      </c>
      <c r="F502" s="51">
        <v>200</v>
      </c>
      <c r="G502" s="51">
        <v>0.2</v>
      </c>
      <c r="H502" s="51">
        <v>0</v>
      </c>
      <c r="I502" s="51">
        <v>6.4</v>
      </c>
      <c r="J502" s="51">
        <v>26.8</v>
      </c>
      <c r="K502" s="52" t="s">
        <v>74</v>
      </c>
      <c r="L502" s="51">
        <v>3</v>
      </c>
    </row>
    <row r="503" spans="1:12" ht="15" x14ac:dyDescent="0.25">
      <c r="A503" s="25"/>
      <c r="B503" s="16"/>
      <c r="C503" s="11"/>
      <c r="D503" s="7" t="s">
        <v>23</v>
      </c>
      <c r="E503" s="50" t="s">
        <v>64</v>
      </c>
      <c r="F503" s="60">
        <v>30</v>
      </c>
      <c r="G503" s="60">
        <v>2.2999999999999998</v>
      </c>
      <c r="H503" s="60">
        <v>0.2</v>
      </c>
      <c r="I503" s="60">
        <v>14.8</v>
      </c>
      <c r="J503" s="60">
        <v>70.3</v>
      </c>
      <c r="K503" s="62" t="s">
        <v>55</v>
      </c>
      <c r="L503" s="60">
        <v>3</v>
      </c>
    </row>
    <row r="504" spans="1:12" ht="15" x14ac:dyDescent="0.25">
      <c r="A504" s="25"/>
      <c r="B504" s="16"/>
      <c r="C504" s="11"/>
      <c r="D504" s="63" t="s">
        <v>33</v>
      </c>
      <c r="E504" s="50" t="s">
        <v>63</v>
      </c>
      <c r="F504" s="60">
        <v>20</v>
      </c>
      <c r="G504" s="60">
        <v>1.3</v>
      </c>
      <c r="H504" s="60">
        <v>0.2</v>
      </c>
      <c r="I504" s="60">
        <v>7.9</v>
      </c>
      <c r="J504" s="60">
        <v>39.1</v>
      </c>
      <c r="K504" s="62" t="s">
        <v>55</v>
      </c>
      <c r="L504" s="60">
        <v>2.5</v>
      </c>
    </row>
    <row r="505" spans="1:12" ht="15" x14ac:dyDescent="0.25">
      <c r="A505" s="25"/>
      <c r="B505" s="16"/>
      <c r="C505" s="11"/>
      <c r="D505" s="63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6"/>
      <c r="B506" s="18"/>
      <c r="C506" s="8"/>
      <c r="D506" s="19" t="s">
        <v>39</v>
      </c>
      <c r="E506" s="9"/>
      <c r="F506" s="21">
        <f>SUM(F500:F505)</f>
        <v>500</v>
      </c>
      <c r="G506" s="21">
        <f t="shared" ref="G506" si="294">SUM(G500:G505)</f>
        <v>31.3</v>
      </c>
      <c r="H506" s="21">
        <f t="shared" ref="H506" si="295">SUM(H500:H505)</f>
        <v>27.9</v>
      </c>
      <c r="I506" s="21">
        <f t="shared" ref="I506" si="296">SUM(I500:I505)</f>
        <v>45.800000000000004</v>
      </c>
      <c r="J506" s="21">
        <f t="shared" ref="J506" si="297">SUM(J500:J505)</f>
        <v>560.5</v>
      </c>
      <c r="K506" s="27"/>
      <c r="L506" s="21">
        <f>SUM(L500:L505)</f>
        <v>73.209999999999994</v>
      </c>
    </row>
    <row r="507" spans="1:12" ht="15" x14ac:dyDescent="0.25">
      <c r="A507" s="28">
        <f>A472</f>
        <v>2</v>
      </c>
      <c r="B507" s="14">
        <f>B472</f>
        <v>5</v>
      </c>
      <c r="C507" s="10" t="s">
        <v>37</v>
      </c>
      <c r="D507" s="12" t="s">
        <v>38</v>
      </c>
      <c r="E507" s="50" t="s">
        <v>75</v>
      </c>
      <c r="F507" s="51">
        <v>210</v>
      </c>
      <c r="G507" s="51">
        <v>6.1</v>
      </c>
      <c r="H507" s="51">
        <v>6.7</v>
      </c>
      <c r="I507" s="51">
        <v>8.6</v>
      </c>
      <c r="J507" s="51">
        <v>119.3</v>
      </c>
      <c r="K507" s="52" t="s">
        <v>55</v>
      </c>
      <c r="L507" s="51">
        <v>20</v>
      </c>
    </row>
    <row r="508" spans="1:12" ht="15" x14ac:dyDescent="0.25">
      <c r="A508" s="25"/>
      <c r="B508" s="16"/>
      <c r="C508" s="11"/>
      <c r="D508" s="12" t="s">
        <v>35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31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24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6"/>
      <c r="B513" s="18"/>
      <c r="C513" s="8"/>
      <c r="D513" s="20" t="s">
        <v>39</v>
      </c>
      <c r="E513" s="9"/>
      <c r="F513" s="21">
        <f>SUM(F507:F512)</f>
        <v>210</v>
      </c>
      <c r="G513" s="21">
        <f t="shared" ref="G513" si="298">SUM(G507:G512)</f>
        <v>6.1</v>
      </c>
      <c r="H513" s="21">
        <f t="shared" ref="H513" si="299">SUM(H507:H512)</f>
        <v>6.7</v>
      </c>
      <c r="I513" s="21">
        <f t="shared" ref="I513" si="300">SUM(I507:I512)</f>
        <v>8.6</v>
      </c>
      <c r="J513" s="21">
        <f t="shared" ref="J513" si="301">SUM(J507:J512)</f>
        <v>119.3</v>
      </c>
      <c r="K513" s="27"/>
      <c r="L513" s="21">
        <f>SUM(L507:L512)</f>
        <v>20</v>
      </c>
    </row>
    <row r="514" spans="1:12" ht="15.75" customHeight="1" thickBot="1" x14ac:dyDescent="0.25">
      <c r="A514" s="31">
        <f>A472</f>
        <v>2</v>
      </c>
      <c r="B514" s="32">
        <f>B472</f>
        <v>5</v>
      </c>
      <c r="C514" s="75" t="s">
        <v>4</v>
      </c>
      <c r="D514" s="76"/>
      <c r="E514" s="33"/>
      <c r="F514" s="34">
        <f>F480+F484+F494+F499+F506+F513</f>
        <v>2310</v>
      </c>
      <c r="G514" s="34">
        <f t="shared" ref="G514" si="302">G480+G484+G494+G499+G506+G513</f>
        <v>98.2</v>
      </c>
      <c r="H514" s="34">
        <f t="shared" ref="H514" si="303">H480+H484+H494+H499+H506+H513</f>
        <v>99.3</v>
      </c>
      <c r="I514" s="34">
        <f t="shared" ref="I514" si="304">I480+I484+I494+I499+I506+I513</f>
        <v>312.50000000000006</v>
      </c>
      <c r="J514" s="34">
        <f t="shared" ref="J514" si="305">J480+J484+J494+J499+J506+J513</f>
        <v>2536.6999999999998</v>
      </c>
      <c r="K514" s="35"/>
      <c r="L514" s="34">
        <f t="shared" ref="L514" si="306">L480+L484+L494+L499+L506+L513</f>
        <v>294.77</v>
      </c>
    </row>
    <row r="515" spans="1:12" ht="15" x14ac:dyDescent="0.25">
      <c r="A515" s="22">
        <v>2</v>
      </c>
      <c r="B515" s="23">
        <v>6</v>
      </c>
      <c r="C515" s="24" t="s">
        <v>20</v>
      </c>
      <c r="D515" s="5" t="s">
        <v>21</v>
      </c>
      <c r="E515" s="47" t="s">
        <v>247</v>
      </c>
      <c r="F515" s="48">
        <v>150</v>
      </c>
      <c r="G515" s="48">
        <v>6.1</v>
      </c>
      <c r="H515" s="48">
        <v>7.2</v>
      </c>
      <c r="I515" s="48">
        <v>35.6</v>
      </c>
      <c r="J515" s="48">
        <v>231.8</v>
      </c>
      <c r="K515" s="49">
        <v>174</v>
      </c>
      <c r="L515" s="48">
        <v>18</v>
      </c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5"/>
      <c r="B517" s="16"/>
      <c r="C517" s="11"/>
      <c r="D517" s="7" t="s">
        <v>22</v>
      </c>
      <c r="E517" s="50" t="s">
        <v>135</v>
      </c>
      <c r="F517" s="51">
        <v>200</v>
      </c>
      <c r="G517" s="51">
        <v>3.9</v>
      </c>
      <c r="H517" s="51">
        <v>2.9</v>
      </c>
      <c r="I517" s="51">
        <v>11.2</v>
      </c>
      <c r="J517" s="51">
        <v>86</v>
      </c>
      <c r="K517" s="52" t="s">
        <v>49</v>
      </c>
      <c r="L517" s="51">
        <v>9.5</v>
      </c>
    </row>
    <row r="518" spans="1:12" ht="15" x14ac:dyDescent="0.25">
      <c r="A518" s="25"/>
      <c r="B518" s="16"/>
      <c r="C518" s="11"/>
      <c r="D518" s="7" t="s">
        <v>23</v>
      </c>
      <c r="E518" s="50" t="s">
        <v>64</v>
      </c>
      <c r="F518" s="60">
        <v>30</v>
      </c>
      <c r="G518" s="60">
        <v>2.2999999999999998</v>
      </c>
      <c r="H518" s="60">
        <v>0.2</v>
      </c>
      <c r="I518" s="60">
        <v>14.8</v>
      </c>
      <c r="J518" s="60">
        <v>70.3</v>
      </c>
      <c r="K518" s="62" t="s">
        <v>55</v>
      </c>
      <c r="L518" s="60">
        <v>4</v>
      </c>
    </row>
    <row r="519" spans="1:12" ht="15" x14ac:dyDescent="0.25">
      <c r="A519" s="25"/>
      <c r="B519" s="16"/>
      <c r="C519" s="11"/>
      <c r="D519" s="7" t="s">
        <v>24</v>
      </c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3" t="s">
        <v>33</v>
      </c>
      <c r="E520" s="50" t="s">
        <v>63</v>
      </c>
      <c r="F520" s="60">
        <v>30</v>
      </c>
      <c r="G520" s="60">
        <v>2</v>
      </c>
      <c r="H520" s="60">
        <v>0.4</v>
      </c>
      <c r="I520" s="60">
        <v>11.9</v>
      </c>
      <c r="J520" s="60">
        <v>58.7</v>
      </c>
      <c r="K520" s="62" t="s">
        <v>55</v>
      </c>
      <c r="L520" s="60">
        <v>2.5</v>
      </c>
    </row>
    <row r="521" spans="1:12" ht="15" x14ac:dyDescent="0.25">
      <c r="A521" s="25"/>
      <c r="B521" s="16"/>
      <c r="C521" s="11"/>
      <c r="D521" s="63" t="s">
        <v>111</v>
      </c>
      <c r="E521" s="50" t="s">
        <v>277</v>
      </c>
      <c r="F521" s="51">
        <v>20</v>
      </c>
      <c r="G521" s="51">
        <v>4.5999999999999996</v>
      </c>
      <c r="H521" s="51">
        <v>5.9</v>
      </c>
      <c r="I521" s="51">
        <v>0</v>
      </c>
      <c r="J521" s="51">
        <v>71.7</v>
      </c>
      <c r="K521" s="52" t="s">
        <v>278</v>
      </c>
      <c r="L521" s="51">
        <v>3</v>
      </c>
    </row>
    <row r="522" spans="1:12" ht="15" x14ac:dyDescent="0.25">
      <c r="A522" s="26"/>
      <c r="B522" s="18"/>
      <c r="C522" s="8"/>
      <c r="D522" s="19" t="s">
        <v>39</v>
      </c>
      <c r="E522" s="9"/>
      <c r="F522" s="21">
        <f>SUM(F515:F521)</f>
        <v>430</v>
      </c>
      <c r="G522" s="21">
        <f t="shared" ref="G522" si="307">SUM(G515:G521)</f>
        <v>18.899999999999999</v>
      </c>
      <c r="H522" s="21">
        <f t="shared" ref="H522" si="308">SUM(H515:H521)</f>
        <v>16.600000000000001</v>
      </c>
      <c r="I522" s="21">
        <f t="shared" ref="I522" si="309">SUM(I515:I521)</f>
        <v>73.5</v>
      </c>
      <c r="J522" s="21">
        <f t="shared" ref="J522" si="310">SUM(J515:J521)</f>
        <v>518.5</v>
      </c>
      <c r="K522" s="27"/>
      <c r="L522" s="21">
        <f>SUM(L515:L521)</f>
        <v>37</v>
      </c>
    </row>
    <row r="523" spans="1:12" ht="15" x14ac:dyDescent="0.25">
      <c r="A523" s="28">
        <f>A515</f>
        <v>2</v>
      </c>
      <c r="B523" s="14">
        <f>B515</f>
        <v>6</v>
      </c>
      <c r="C523" s="10" t="s">
        <v>25</v>
      </c>
      <c r="D523" s="12" t="s">
        <v>24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63" t="s">
        <v>52</v>
      </c>
      <c r="E524" s="50" t="s">
        <v>83</v>
      </c>
      <c r="F524" s="51">
        <v>200</v>
      </c>
      <c r="G524" s="51">
        <v>0.6</v>
      </c>
      <c r="H524" s="51">
        <v>0.4</v>
      </c>
      <c r="I524" s="51">
        <v>32.6</v>
      </c>
      <c r="J524" s="51">
        <v>136.4</v>
      </c>
      <c r="K524" s="52" t="s">
        <v>55</v>
      </c>
      <c r="L524" s="51">
        <v>19</v>
      </c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6"/>
      <c r="B526" s="18"/>
      <c r="C526" s="8"/>
      <c r="D526" s="19" t="s">
        <v>39</v>
      </c>
      <c r="E526" s="9"/>
      <c r="F526" s="21">
        <f>SUM(F523:F525)</f>
        <v>200</v>
      </c>
      <c r="G526" s="21">
        <f t="shared" ref="G526" si="311">SUM(G523:G525)</f>
        <v>0.6</v>
      </c>
      <c r="H526" s="21">
        <f t="shared" ref="H526" si="312">SUM(H523:H525)</f>
        <v>0.4</v>
      </c>
      <c r="I526" s="21">
        <f t="shared" ref="I526" si="313">SUM(I523:I525)</f>
        <v>32.6</v>
      </c>
      <c r="J526" s="21">
        <f t="shared" ref="J526" si="314">SUM(J523:J525)</f>
        <v>136.4</v>
      </c>
      <c r="K526" s="27"/>
      <c r="L526" s="21">
        <f>SUM(L523:L525)</f>
        <v>19</v>
      </c>
    </row>
    <row r="527" spans="1:12" ht="15" x14ac:dyDescent="0.25">
      <c r="A527" s="28">
        <f>A515</f>
        <v>2</v>
      </c>
      <c r="B527" s="14">
        <f>B515</f>
        <v>6</v>
      </c>
      <c r="C527" s="10" t="s">
        <v>26</v>
      </c>
      <c r="D527" s="7" t="s">
        <v>27</v>
      </c>
      <c r="E527" s="50" t="s">
        <v>174</v>
      </c>
      <c r="F527" s="51">
        <v>60</v>
      </c>
      <c r="G527" s="51">
        <v>1.3</v>
      </c>
      <c r="H527" s="51">
        <v>4.3</v>
      </c>
      <c r="I527" s="51">
        <v>6.1</v>
      </c>
      <c r="J527" s="51">
        <v>67.900000000000006</v>
      </c>
      <c r="K527" s="52" t="s">
        <v>175</v>
      </c>
      <c r="L527" s="51">
        <v>9</v>
      </c>
    </row>
    <row r="528" spans="1:12" ht="15" x14ac:dyDescent="0.25">
      <c r="A528" s="25"/>
      <c r="B528" s="16"/>
      <c r="C528" s="11"/>
      <c r="D528" s="7" t="s">
        <v>28</v>
      </c>
      <c r="E528" s="50" t="s">
        <v>138</v>
      </c>
      <c r="F528" s="51">
        <v>200</v>
      </c>
      <c r="G528" s="51">
        <v>6.5</v>
      </c>
      <c r="H528" s="51">
        <v>2.8</v>
      </c>
      <c r="I528" s="51">
        <v>14.9</v>
      </c>
      <c r="J528" s="51">
        <v>110.9</v>
      </c>
      <c r="K528" s="52" t="s">
        <v>248</v>
      </c>
      <c r="L528" s="51">
        <v>19</v>
      </c>
    </row>
    <row r="529" spans="1:12" ht="15" x14ac:dyDescent="0.25">
      <c r="A529" s="25"/>
      <c r="B529" s="16"/>
      <c r="C529" s="11"/>
      <c r="D529" s="7" t="s">
        <v>29</v>
      </c>
      <c r="E529" s="50" t="s">
        <v>249</v>
      </c>
      <c r="F529" s="51">
        <v>270</v>
      </c>
      <c r="G529" s="51">
        <v>33.5</v>
      </c>
      <c r="H529" s="51">
        <v>8.4</v>
      </c>
      <c r="I529" s="51">
        <v>23.7</v>
      </c>
      <c r="J529" s="51">
        <v>304.60000000000002</v>
      </c>
      <c r="K529" s="52" t="s">
        <v>250</v>
      </c>
      <c r="L529" s="51">
        <v>59.06</v>
      </c>
    </row>
    <row r="530" spans="1:12" ht="15" x14ac:dyDescent="0.25">
      <c r="A530" s="25"/>
      <c r="B530" s="16"/>
      <c r="C530" s="11"/>
      <c r="D530" s="7" t="s">
        <v>30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31</v>
      </c>
      <c r="E531" s="50" t="s">
        <v>92</v>
      </c>
      <c r="F531" s="51">
        <v>200</v>
      </c>
      <c r="G531" s="51">
        <v>0.4</v>
      </c>
      <c r="H531" s="51">
        <v>0.1</v>
      </c>
      <c r="I531" s="51">
        <v>18.3</v>
      </c>
      <c r="J531" s="51">
        <v>75.900000000000006</v>
      </c>
      <c r="K531" s="52" t="s">
        <v>93</v>
      </c>
      <c r="L531" s="51">
        <v>17</v>
      </c>
    </row>
    <row r="532" spans="1:12" ht="15" x14ac:dyDescent="0.25">
      <c r="A532" s="25"/>
      <c r="B532" s="16"/>
      <c r="C532" s="11"/>
      <c r="D532" s="7" t="s">
        <v>32</v>
      </c>
      <c r="E532" s="50" t="s">
        <v>64</v>
      </c>
      <c r="F532" s="60">
        <v>70</v>
      </c>
      <c r="G532" s="60">
        <v>5.3</v>
      </c>
      <c r="H532" s="60">
        <v>0.6</v>
      </c>
      <c r="I532" s="60">
        <v>34.4</v>
      </c>
      <c r="J532" s="60">
        <v>164.1</v>
      </c>
      <c r="K532" s="62" t="s">
        <v>55</v>
      </c>
      <c r="L532" s="60">
        <v>3.5</v>
      </c>
    </row>
    <row r="533" spans="1:12" ht="15" x14ac:dyDescent="0.25">
      <c r="A533" s="25"/>
      <c r="B533" s="16"/>
      <c r="C533" s="11"/>
      <c r="D533" s="67" t="s">
        <v>33</v>
      </c>
      <c r="E533" s="50" t="s">
        <v>63</v>
      </c>
      <c r="F533" s="60">
        <v>30</v>
      </c>
      <c r="G533" s="60">
        <v>2</v>
      </c>
      <c r="H533" s="60">
        <v>0.4</v>
      </c>
      <c r="I533" s="60">
        <v>11.9</v>
      </c>
      <c r="J533" s="60">
        <v>58.7</v>
      </c>
      <c r="K533" s="62" t="s">
        <v>55</v>
      </c>
      <c r="L533" s="60">
        <v>2</v>
      </c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SUM(F527:F535)</f>
        <v>830</v>
      </c>
      <c r="G536" s="21">
        <f t="shared" ref="G536" si="315">SUM(G527:G535)</f>
        <v>48.999999999999993</v>
      </c>
      <c r="H536" s="21">
        <f t="shared" ref="H536" si="316">SUM(H527:H535)</f>
        <v>16.599999999999998</v>
      </c>
      <c r="I536" s="21">
        <f t="shared" ref="I536" si="317">SUM(I527:I535)</f>
        <v>109.30000000000001</v>
      </c>
      <c r="J536" s="21">
        <f t="shared" ref="J536" si="318">SUM(J527:J535)</f>
        <v>782.10000000000014</v>
      </c>
      <c r="K536" s="27"/>
      <c r="L536" s="21">
        <f>SUM(L527:L535)</f>
        <v>109.56</v>
      </c>
    </row>
    <row r="537" spans="1:12" ht="15" x14ac:dyDescent="0.25">
      <c r="A537" s="28">
        <f>A515</f>
        <v>2</v>
      </c>
      <c r="B537" s="14">
        <f>B515</f>
        <v>6</v>
      </c>
      <c r="C537" s="10" t="s">
        <v>34</v>
      </c>
      <c r="D537" s="12" t="s">
        <v>35</v>
      </c>
      <c r="E537" s="50" t="s">
        <v>251</v>
      </c>
      <c r="F537" s="51">
        <v>105</v>
      </c>
      <c r="G537" s="51">
        <v>8.1</v>
      </c>
      <c r="H537" s="51">
        <v>2.5</v>
      </c>
      <c r="I537" s="51">
        <v>56.1</v>
      </c>
      <c r="J537" s="51">
        <v>279.3</v>
      </c>
      <c r="K537" s="52" t="s">
        <v>55</v>
      </c>
      <c r="L537" s="51">
        <v>23</v>
      </c>
    </row>
    <row r="538" spans="1:12" ht="15" x14ac:dyDescent="0.25">
      <c r="A538" s="25"/>
      <c r="B538" s="16"/>
      <c r="C538" s="11"/>
      <c r="D538" s="12" t="s">
        <v>31</v>
      </c>
      <c r="E538" s="50" t="s">
        <v>252</v>
      </c>
      <c r="F538" s="51">
        <v>200</v>
      </c>
      <c r="G538" s="51">
        <v>0.3</v>
      </c>
      <c r="H538" s="51">
        <v>0.1</v>
      </c>
      <c r="I538" s="51">
        <v>2</v>
      </c>
      <c r="J538" s="51">
        <v>10.1</v>
      </c>
      <c r="K538" s="52">
        <v>345</v>
      </c>
      <c r="L538" s="51">
        <v>17</v>
      </c>
    </row>
    <row r="539" spans="1:12" ht="15" x14ac:dyDescent="0.25">
      <c r="A539" s="25"/>
      <c r="B539" s="16"/>
      <c r="C539" s="11"/>
      <c r="D539" s="63" t="s">
        <v>104</v>
      </c>
      <c r="E539" s="50" t="s">
        <v>105</v>
      </c>
      <c r="F539" s="51">
        <v>40</v>
      </c>
      <c r="G539" s="51">
        <v>4.8</v>
      </c>
      <c r="H539" s="51">
        <v>4</v>
      </c>
      <c r="I539" s="51">
        <v>0.3</v>
      </c>
      <c r="J539" s="51">
        <v>56.6</v>
      </c>
      <c r="K539" s="52" t="s">
        <v>106</v>
      </c>
      <c r="L539" s="51">
        <v>5</v>
      </c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6"/>
      <c r="B541" s="18"/>
      <c r="C541" s="8"/>
      <c r="D541" s="19" t="s">
        <v>39</v>
      </c>
      <c r="E541" s="9"/>
      <c r="F541" s="21">
        <f>SUM(F537:F540)</f>
        <v>345</v>
      </c>
      <c r="G541" s="21">
        <f t="shared" ref="G541" si="319">SUM(G537:G540)</f>
        <v>13.2</v>
      </c>
      <c r="H541" s="21">
        <f t="shared" ref="H541" si="320">SUM(H537:H540)</f>
        <v>6.6</v>
      </c>
      <c r="I541" s="21">
        <f t="shared" ref="I541" si="321">SUM(I537:I540)</f>
        <v>58.4</v>
      </c>
      <c r="J541" s="21">
        <f t="shared" ref="J541" si="322">SUM(J537:J540)</f>
        <v>346.00000000000006</v>
      </c>
      <c r="K541" s="27"/>
      <c r="L541" s="21">
        <f>SUM(L537:L540)</f>
        <v>45</v>
      </c>
    </row>
    <row r="542" spans="1:12" ht="15" x14ac:dyDescent="0.25">
      <c r="A542" s="28">
        <f>A515</f>
        <v>2</v>
      </c>
      <c r="B542" s="14">
        <f>B515</f>
        <v>6</v>
      </c>
      <c r="C542" s="10" t="s">
        <v>36</v>
      </c>
      <c r="D542" s="7" t="s">
        <v>21</v>
      </c>
      <c r="E542" s="61" t="s">
        <v>176</v>
      </c>
      <c r="F542" s="60">
        <v>90</v>
      </c>
      <c r="G542" s="60">
        <v>15.1</v>
      </c>
      <c r="H542" s="60">
        <v>14.3</v>
      </c>
      <c r="I542" s="60">
        <v>6</v>
      </c>
      <c r="J542" s="60">
        <v>212.8</v>
      </c>
      <c r="K542" s="62" t="s">
        <v>177</v>
      </c>
      <c r="L542" s="60">
        <v>39.21</v>
      </c>
    </row>
    <row r="543" spans="1:12" ht="15" x14ac:dyDescent="0.25">
      <c r="A543" s="25"/>
      <c r="B543" s="16"/>
      <c r="C543" s="11"/>
      <c r="D543" s="7" t="s">
        <v>30</v>
      </c>
      <c r="E543" s="61" t="s">
        <v>96</v>
      </c>
      <c r="F543" s="60">
        <v>175</v>
      </c>
      <c r="G543" s="60">
        <v>9.6</v>
      </c>
      <c r="H543" s="60">
        <v>7.4</v>
      </c>
      <c r="I543" s="60">
        <v>41.9</v>
      </c>
      <c r="J543" s="60">
        <v>272.7</v>
      </c>
      <c r="K543" s="62" t="s">
        <v>97</v>
      </c>
      <c r="L543" s="60">
        <v>17</v>
      </c>
    </row>
    <row r="544" spans="1:12" ht="15" x14ac:dyDescent="0.25">
      <c r="A544" s="25"/>
      <c r="B544" s="16"/>
      <c r="C544" s="11"/>
      <c r="D544" s="7" t="s">
        <v>31</v>
      </c>
      <c r="E544" s="50" t="s">
        <v>102</v>
      </c>
      <c r="F544" s="51">
        <v>200</v>
      </c>
      <c r="G544" s="51">
        <v>0.2</v>
      </c>
      <c r="H544" s="51">
        <v>0</v>
      </c>
      <c r="I544" s="51">
        <v>0.1</v>
      </c>
      <c r="J544" s="51">
        <v>1.4</v>
      </c>
      <c r="K544" s="52" t="s">
        <v>103</v>
      </c>
      <c r="L544" s="51">
        <v>3</v>
      </c>
    </row>
    <row r="545" spans="1:12" ht="15" x14ac:dyDescent="0.25">
      <c r="A545" s="25"/>
      <c r="B545" s="16"/>
      <c r="C545" s="11"/>
      <c r="D545" s="7" t="s">
        <v>23</v>
      </c>
      <c r="E545" s="50" t="s">
        <v>64</v>
      </c>
      <c r="F545" s="60">
        <v>20</v>
      </c>
      <c r="G545" s="60">
        <v>1.5</v>
      </c>
      <c r="H545" s="60">
        <v>0.2</v>
      </c>
      <c r="I545" s="60">
        <v>9.8000000000000007</v>
      </c>
      <c r="J545" s="60">
        <v>46.9</v>
      </c>
      <c r="K545" s="62" t="s">
        <v>55</v>
      </c>
      <c r="L545" s="60">
        <v>2</v>
      </c>
    </row>
    <row r="546" spans="1:12" ht="15" x14ac:dyDescent="0.25">
      <c r="A546" s="25"/>
      <c r="B546" s="16"/>
      <c r="C546" s="11"/>
      <c r="D546" s="63" t="s">
        <v>33</v>
      </c>
      <c r="E546" s="50" t="s">
        <v>63</v>
      </c>
      <c r="F546" s="60">
        <v>15</v>
      </c>
      <c r="G546" s="60">
        <v>1</v>
      </c>
      <c r="H546" s="60">
        <v>0.2</v>
      </c>
      <c r="I546" s="60">
        <v>5.9</v>
      </c>
      <c r="J546" s="60">
        <v>29.3</v>
      </c>
      <c r="K546" s="62" t="s">
        <v>55</v>
      </c>
      <c r="L546" s="60">
        <v>1</v>
      </c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6"/>
      <c r="B548" s="18"/>
      <c r="C548" s="8"/>
      <c r="D548" s="19" t="s">
        <v>39</v>
      </c>
      <c r="E548" s="9"/>
      <c r="F548" s="21">
        <f>SUM(F542:F547)</f>
        <v>500</v>
      </c>
      <c r="G548" s="21">
        <f t="shared" ref="G548" si="323">SUM(G542:G547)</f>
        <v>27.4</v>
      </c>
      <c r="H548" s="21">
        <f t="shared" ref="H548" si="324">SUM(H542:H547)</f>
        <v>22.1</v>
      </c>
      <c r="I548" s="21">
        <f t="shared" ref="I548" si="325">SUM(I542:I547)</f>
        <v>63.699999999999996</v>
      </c>
      <c r="J548" s="21">
        <f t="shared" ref="J548" si="326">SUM(J542:J547)</f>
        <v>563.09999999999991</v>
      </c>
      <c r="K548" s="27"/>
      <c r="L548" s="21">
        <f>SUM(L542:L547)</f>
        <v>62.21</v>
      </c>
    </row>
    <row r="549" spans="1:12" ht="15" x14ac:dyDescent="0.25">
      <c r="A549" s="28">
        <f>A515</f>
        <v>2</v>
      </c>
      <c r="B549" s="14">
        <f>B515</f>
        <v>6</v>
      </c>
      <c r="C549" s="10" t="s">
        <v>37</v>
      </c>
      <c r="D549" s="12" t="s">
        <v>38</v>
      </c>
      <c r="E549" s="50" t="s">
        <v>186</v>
      </c>
      <c r="F549" s="51">
        <v>235</v>
      </c>
      <c r="G549" s="51">
        <v>6.8</v>
      </c>
      <c r="H549" s="51">
        <v>5.9</v>
      </c>
      <c r="I549" s="51">
        <v>9.6</v>
      </c>
      <c r="J549" s="51">
        <v>118.7</v>
      </c>
      <c r="K549" s="52" t="s">
        <v>55</v>
      </c>
      <c r="L549" s="51">
        <v>22</v>
      </c>
    </row>
    <row r="550" spans="1:12" ht="15" x14ac:dyDescent="0.25">
      <c r="A550" s="25"/>
      <c r="B550" s="16"/>
      <c r="C550" s="11"/>
      <c r="D550" s="12" t="s">
        <v>35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31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24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6"/>
      <c r="B555" s="18"/>
      <c r="C555" s="8"/>
      <c r="D555" s="20" t="s">
        <v>39</v>
      </c>
      <c r="E555" s="9"/>
      <c r="F555" s="21">
        <f>SUM(F549:F554)</f>
        <v>235</v>
      </c>
      <c r="G555" s="21">
        <f t="shared" ref="G555" si="327">SUM(G549:G554)</f>
        <v>6.8</v>
      </c>
      <c r="H555" s="21">
        <f t="shared" ref="H555" si="328">SUM(H549:H554)</f>
        <v>5.9</v>
      </c>
      <c r="I555" s="21">
        <f t="shared" ref="I555" si="329">SUM(I549:I554)</f>
        <v>9.6</v>
      </c>
      <c r="J555" s="21">
        <f t="shared" ref="J555" si="330">SUM(J549:J554)</f>
        <v>118.7</v>
      </c>
      <c r="K555" s="27"/>
      <c r="L555" s="21">
        <f>SUM(L549:L554)</f>
        <v>22</v>
      </c>
    </row>
    <row r="556" spans="1:12" ht="15.75" customHeight="1" thickBot="1" x14ac:dyDescent="0.25">
      <c r="A556" s="31">
        <f>A515</f>
        <v>2</v>
      </c>
      <c r="B556" s="32">
        <f>B515</f>
        <v>6</v>
      </c>
      <c r="C556" s="75" t="s">
        <v>4</v>
      </c>
      <c r="D556" s="76"/>
      <c r="E556" s="33"/>
      <c r="F556" s="34">
        <f>F522+F526+F536+F541+F548+F555</f>
        <v>2540</v>
      </c>
      <c r="G556" s="34">
        <f t="shared" ref="G556" si="331">G522+G526+G536+G541+G548+G555</f>
        <v>115.89999999999999</v>
      </c>
      <c r="H556" s="34">
        <f t="shared" ref="H556" si="332">H522+H526+H536+H541+H548+H555</f>
        <v>68.2</v>
      </c>
      <c r="I556" s="34">
        <f t="shared" ref="I556" si="333">I522+I526+I536+I541+I548+I555</f>
        <v>347.1</v>
      </c>
      <c r="J556" s="34">
        <f t="shared" ref="J556" si="334">J522+J526+J536+J541+J548+J555</f>
        <v>2464.7999999999997</v>
      </c>
      <c r="K556" s="35"/>
      <c r="L556" s="34">
        <f t="shared" ref="L556" si="335">L522+L526+L536+L541+L548+L555</f>
        <v>294.77</v>
      </c>
    </row>
    <row r="557" spans="1:12" ht="15" x14ac:dyDescent="0.25">
      <c r="A557" s="22">
        <v>2</v>
      </c>
      <c r="B557" s="23">
        <v>7</v>
      </c>
      <c r="C557" s="24" t="s">
        <v>20</v>
      </c>
      <c r="D557" s="5" t="s">
        <v>21</v>
      </c>
      <c r="E557" s="47" t="s">
        <v>253</v>
      </c>
      <c r="F557" s="48">
        <v>160</v>
      </c>
      <c r="G557" s="48">
        <v>5.5</v>
      </c>
      <c r="H557" s="48">
        <v>6</v>
      </c>
      <c r="I557" s="48">
        <v>19.7</v>
      </c>
      <c r="J557" s="48">
        <v>154.1</v>
      </c>
      <c r="K557" s="49" t="s">
        <v>254</v>
      </c>
      <c r="L557" s="48">
        <v>18</v>
      </c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5"/>
      <c r="B559" s="16"/>
      <c r="C559" s="11"/>
      <c r="D559" s="7" t="s">
        <v>22</v>
      </c>
      <c r="E559" s="50" t="s">
        <v>73</v>
      </c>
      <c r="F559" s="51">
        <v>180</v>
      </c>
      <c r="G559" s="51">
        <v>0.1</v>
      </c>
      <c r="H559" s="51">
        <v>0</v>
      </c>
      <c r="I559" s="51">
        <v>4.7</v>
      </c>
      <c r="J559" s="51">
        <v>19.2</v>
      </c>
      <c r="K559" s="52" t="s">
        <v>171</v>
      </c>
      <c r="L559" s="51">
        <v>3</v>
      </c>
    </row>
    <row r="560" spans="1:12" ht="15" x14ac:dyDescent="0.25">
      <c r="A560" s="25"/>
      <c r="B560" s="16"/>
      <c r="C560" s="11"/>
      <c r="D560" s="7" t="s">
        <v>23</v>
      </c>
      <c r="E560" s="50" t="s">
        <v>64</v>
      </c>
      <c r="F560" s="60">
        <v>30</v>
      </c>
      <c r="G560" s="60">
        <v>2.2999999999999998</v>
      </c>
      <c r="H560" s="60">
        <v>0.2</v>
      </c>
      <c r="I560" s="60">
        <v>14.8</v>
      </c>
      <c r="J560" s="60">
        <v>70.3</v>
      </c>
      <c r="K560" s="62" t="s">
        <v>55</v>
      </c>
      <c r="L560" s="60">
        <v>3</v>
      </c>
    </row>
    <row r="561" spans="1:12" ht="15" x14ac:dyDescent="0.25">
      <c r="A561" s="25"/>
      <c r="B561" s="16"/>
      <c r="C561" s="11"/>
      <c r="D561" s="7" t="s">
        <v>24</v>
      </c>
      <c r="E561" s="50"/>
      <c r="F561" s="60"/>
      <c r="G561" s="60"/>
      <c r="H561" s="60"/>
      <c r="I561" s="60"/>
      <c r="J561" s="60"/>
      <c r="K561" s="62"/>
      <c r="L561" s="60"/>
    </row>
    <row r="562" spans="1:12" ht="15" x14ac:dyDescent="0.25">
      <c r="A562" s="25"/>
      <c r="B562" s="16"/>
      <c r="C562" s="11"/>
      <c r="D562" s="6" t="s">
        <v>33</v>
      </c>
      <c r="E562" s="50" t="s">
        <v>63</v>
      </c>
      <c r="F562" s="60">
        <v>30</v>
      </c>
      <c r="G562" s="60">
        <v>2</v>
      </c>
      <c r="H562" s="60">
        <v>0.4</v>
      </c>
      <c r="I562" s="60">
        <v>11.9</v>
      </c>
      <c r="J562" s="60">
        <v>58.7</v>
      </c>
      <c r="K562" s="62" t="s">
        <v>55</v>
      </c>
      <c r="L562" s="60">
        <v>2.5</v>
      </c>
    </row>
    <row r="563" spans="1:12" ht="15" x14ac:dyDescent="0.25">
      <c r="A563" s="25"/>
      <c r="B563" s="16"/>
      <c r="C563" s="11"/>
      <c r="D563" s="63" t="s">
        <v>80</v>
      </c>
      <c r="E563" s="50" t="s">
        <v>271</v>
      </c>
      <c r="F563" s="51">
        <v>15</v>
      </c>
      <c r="G563" s="51">
        <v>0.1</v>
      </c>
      <c r="H563" s="51">
        <v>10.9</v>
      </c>
      <c r="I563" s="51">
        <v>0.2</v>
      </c>
      <c r="J563" s="51">
        <v>99.1</v>
      </c>
      <c r="K563" s="52" t="s">
        <v>82</v>
      </c>
      <c r="L563" s="51">
        <v>3</v>
      </c>
    </row>
    <row r="564" spans="1:12" ht="15" x14ac:dyDescent="0.25">
      <c r="A564" s="25"/>
      <c r="B564" s="16"/>
      <c r="C564" s="11"/>
      <c r="D564" s="63" t="s">
        <v>111</v>
      </c>
      <c r="E564" s="50" t="s">
        <v>112</v>
      </c>
      <c r="F564" s="51">
        <v>20</v>
      </c>
      <c r="G564" s="51">
        <v>4.5999999999999996</v>
      </c>
      <c r="H564" s="51">
        <v>5.9</v>
      </c>
      <c r="I564" s="51">
        <v>0</v>
      </c>
      <c r="J564" s="51">
        <v>71.7</v>
      </c>
      <c r="K564" s="52" t="s">
        <v>113</v>
      </c>
      <c r="L564" s="51">
        <v>4</v>
      </c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SUM(F557:F564)</f>
        <v>435</v>
      </c>
      <c r="G565" s="21">
        <f t="shared" ref="G565" si="336">SUM(G557:G564)</f>
        <v>14.599999999999998</v>
      </c>
      <c r="H565" s="21">
        <f t="shared" ref="H565" si="337">SUM(H557:H564)</f>
        <v>23.4</v>
      </c>
      <c r="I565" s="21">
        <f t="shared" ref="I565" si="338">SUM(I557:I564)</f>
        <v>51.300000000000004</v>
      </c>
      <c r="J565" s="21">
        <f t="shared" ref="J565" si="339">SUM(J557:J564)</f>
        <v>473.09999999999997</v>
      </c>
      <c r="K565" s="27"/>
      <c r="L565" s="21">
        <f>SUM(L557:L564)</f>
        <v>33.5</v>
      </c>
    </row>
    <row r="566" spans="1:12" ht="15" x14ac:dyDescent="0.25">
      <c r="A566" s="28">
        <f>A557</f>
        <v>2</v>
      </c>
      <c r="B566" s="14">
        <f>B557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 t="s">
        <v>52</v>
      </c>
      <c r="E567" s="50" t="s">
        <v>53</v>
      </c>
      <c r="F567" s="51">
        <v>200</v>
      </c>
      <c r="G567" s="51">
        <v>1</v>
      </c>
      <c r="H567" s="51">
        <v>0.2</v>
      </c>
      <c r="I567" s="51">
        <v>20.2</v>
      </c>
      <c r="J567" s="51">
        <v>86.6</v>
      </c>
      <c r="K567" s="52" t="s">
        <v>55</v>
      </c>
      <c r="L567" s="51">
        <v>22</v>
      </c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200</v>
      </c>
      <c r="G569" s="21">
        <f t="shared" ref="G569" si="340">SUM(G566:G568)</f>
        <v>1</v>
      </c>
      <c r="H569" s="21">
        <f t="shared" ref="H569" si="341">SUM(H566:H568)</f>
        <v>0.2</v>
      </c>
      <c r="I569" s="21">
        <f t="shared" ref="I569" si="342">SUM(I566:I568)</f>
        <v>20.2</v>
      </c>
      <c r="J569" s="21">
        <f t="shared" ref="J569" si="343">SUM(J566:J568)</f>
        <v>86.6</v>
      </c>
      <c r="K569" s="27"/>
      <c r="L569" s="21">
        <f>SUM(L566:L568)</f>
        <v>22</v>
      </c>
    </row>
    <row r="570" spans="1:12" ht="15" x14ac:dyDescent="0.25">
      <c r="A570" s="28">
        <f>A557</f>
        <v>2</v>
      </c>
      <c r="B570" s="14">
        <f>B557</f>
        <v>7</v>
      </c>
      <c r="C570" s="10" t="s">
        <v>26</v>
      </c>
      <c r="D570" s="7" t="s">
        <v>27</v>
      </c>
      <c r="E570" s="50" t="s">
        <v>190</v>
      </c>
      <c r="F570" s="51">
        <v>60</v>
      </c>
      <c r="G570" s="51">
        <v>0.9</v>
      </c>
      <c r="H570" s="51">
        <v>2.8</v>
      </c>
      <c r="I570" s="51">
        <v>4.4000000000000004</v>
      </c>
      <c r="J570" s="51">
        <v>46.8</v>
      </c>
      <c r="K570" s="52" t="s">
        <v>255</v>
      </c>
      <c r="L570" s="51">
        <v>9</v>
      </c>
    </row>
    <row r="571" spans="1:12" ht="15" x14ac:dyDescent="0.25">
      <c r="A571" s="25"/>
      <c r="B571" s="16"/>
      <c r="C571" s="11"/>
      <c r="D571" s="7" t="s">
        <v>28</v>
      </c>
      <c r="E571" s="50" t="s">
        <v>256</v>
      </c>
      <c r="F571" s="51">
        <v>200</v>
      </c>
      <c r="G571" s="51">
        <v>5.0999999999999996</v>
      </c>
      <c r="H571" s="51">
        <v>5.8</v>
      </c>
      <c r="I571" s="51">
        <v>10.8</v>
      </c>
      <c r="J571" s="51">
        <v>115.6</v>
      </c>
      <c r="K571" s="52" t="s">
        <v>257</v>
      </c>
      <c r="L571" s="51">
        <v>20</v>
      </c>
    </row>
    <row r="572" spans="1:12" ht="15" x14ac:dyDescent="0.25">
      <c r="A572" s="25"/>
      <c r="B572" s="16"/>
      <c r="C572" s="11"/>
      <c r="D572" s="7" t="s">
        <v>29</v>
      </c>
      <c r="E572" s="50" t="s">
        <v>258</v>
      </c>
      <c r="F572" s="51">
        <v>240</v>
      </c>
      <c r="G572" s="51">
        <v>18.399999999999999</v>
      </c>
      <c r="H572" s="51">
        <v>17.7</v>
      </c>
      <c r="I572" s="51">
        <v>46.4</v>
      </c>
      <c r="J572" s="51">
        <v>418.6</v>
      </c>
      <c r="K572" s="52" t="s">
        <v>259</v>
      </c>
      <c r="L572" s="51">
        <v>40.42</v>
      </c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 t="s">
        <v>260</v>
      </c>
      <c r="F574" s="51">
        <v>180</v>
      </c>
      <c r="G574" s="51">
        <v>0.1</v>
      </c>
      <c r="H574" s="51">
        <v>0.1</v>
      </c>
      <c r="I574" s="51">
        <v>7.1</v>
      </c>
      <c r="J574" s="51">
        <v>29.4</v>
      </c>
      <c r="K574" s="52" t="s">
        <v>261</v>
      </c>
      <c r="L574" s="51">
        <v>17</v>
      </c>
    </row>
    <row r="575" spans="1:12" ht="15" x14ac:dyDescent="0.25">
      <c r="A575" s="25"/>
      <c r="B575" s="16"/>
      <c r="C575" s="11"/>
      <c r="D575" s="7" t="s">
        <v>32</v>
      </c>
      <c r="E575" s="50" t="s">
        <v>64</v>
      </c>
      <c r="F575" s="60">
        <v>60</v>
      </c>
      <c r="G575" s="60">
        <v>4.5999999999999996</v>
      </c>
      <c r="H575" s="60">
        <v>0.5</v>
      </c>
      <c r="I575" s="60">
        <v>29.5</v>
      </c>
      <c r="J575" s="60">
        <v>140.6</v>
      </c>
      <c r="K575" s="62" t="s">
        <v>55</v>
      </c>
      <c r="L575" s="60">
        <v>3.5</v>
      </c>
    </row>
    <row r="576" spans="1:12" ht="15" x14ac:dyDescent="0.25">
      <c r="A576" s="25"/>
      <c r="B576" s="16"/>
      <c r="C576" s="11"/>
      <c r="D576" s="67" t="s">
        <v>33</v>
      </c>
      <c r="E576" s="50" t="s">
        <v>63</v>
      </c>
      <c r="F576" s="60">
        <v>30</v>
      </c>
      <c r="G576" s="60">
        <v>2</v>
      </c>
      <c r="H576" s="60">
        <v>0.4</v>
      </c>
      <c r="I576" s="60">
        <v>11.9</v>
      </c>
      <c r="J576" s="60">
        <v>58.7</v>
      </c>
      <c r="K576" s="62" t="s">
        <v>55</v>
      </c>
      <c r="L576" s="60">
        <v>2</v>
      </c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770</v>
      </c>
      <c r="G579" s="21">
        <f t="shared" ref="G579" si="344">SUM(G570:G578)</f>
        <v>31.1</v>
      </c>
      <c r="H579" s="21">
        <f t="shared" ref="H579" si="345">SUM(H570:H578)</f>
        <v>27.299999999999997</v>
      </c>
      <c r="I579" s="21">
        <f t="shared" ref="I579" si="346">SUM(I570:I578)</f>
        <v>110.10000000000001</v>
      </c>
      <c r="J579" s="21">
        <f t="shared" ref="J579" si="347">SUM(J570:J578)</f>
        <v>809.7</v>
      </c>
      <c r="K579" s="27"/>
      <c r="L579" s="21">
        <f>SUM(L570:L578)</f>
        <v>91.92</v>
      </c>
    </row>
    <row r="580" spans="1:12" ht="15" x14ac:dyDescent="0.25">
      <c r="A580" s="28">
        <f>A557</f>
        <v>2</v>
      </c>
      <c r="B580" s="14">
        <f>B557</f>
        <v>7</v>
      </c>
      <c r="C580" s="10" t="s">
        <v>34</v>
      </c>
      <c r="D580" s="12" t="s">
        <v>35</v>
      </c>
      <c r="E580" s="50" t="s">
        <v>216</v>
      </c>
      <c r="F580" s="51">
        <v>100</v>
      </c>
      <c r="G580" s="51">
        <v>8.1</v>
      </c>
      <c r="H580" s="51">
        <v>5.3</v>
      </c>
      <c r="I580" s="51">
        <v>54.9</v>
      </c>
      <c r="J580" s="51">
        <v>299.7</v>
      </c>
      <c r="K580" s="52" t="s">
        <v>55</v>
      </c>
      <c r="L580" s="51">
        <v>22</v>
      </c>
    </row>
    <row r="581" spans="1:12" ht="15" x14ac:dyDescent="0.25">
      <c r="A581" s="25"/>
      <c r="B581" s="16"/>
      <c r="C581" s="11"/>
      <c r="D581" s="12" t="s">
        <v>31</v>
      </c>
      <c r="E581" s="50" t="s">
        <v>194</v>
      </c>
      <c r="F581" s="51">
        <v>200</v>
      </c>
      <c r="G581" s="51">
        <v>0.6</v>
      </c>
      <c r="H581" s="51">
        <v>0.2</v>
      </c>
      <c r="I581" s="51">
        <v>8.8000000000000007</v>
      </c>
      <c r="J581" s="51">
        <v>39.9</v>
      </c>
      <c r="K581" s="52">
        <v>346</v>
      </c>
      <c r="L581" s="51">
        <v>18</v>
      </c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300</v>
      </c>
      <c r="G584" s="21">
        <f t="shared" ref="G584" si="348">SUM(G580:G583)</f>
        <v>8.6999999999999993</v>
      </c>
      <c r="H584" s="21">
        <f t="shared" ref="H584" si="349">SUM(H580:H583)</f>
        <v>5.5</v>
      </c>
      <c r="I584" s="21">
        <f t="shared" ref="I584" si="350">SUM(I580:I583)</f>
        <v>63.7</v>
      </c>
      <c r="J584" s="21">
        <f t="shared" ref="J584" si="351">SUM(J580:J583)</f>
        <v>339.59999999999997</v>
      </c>
      <c r="K584" s="27"/>
      <c r="L584" s="21">
        <f>SUM(L580:L583)</f>
        <v>40</v>
      </c>
    </row>
    <row r="585" spans="1:12" ht="15" x14ac:dyDescent="0.25">
      <c r="A585" s="28">
        <f>A557</f>
        <v>2</v>
      </c>
      <c r="B585" s="14">
        <f>B557</f>
        <v>7</v>
      </c>
      <c r="C585" s="10" t="s">
        <v>36</v>
      </c>
      <c r="D585" s="7" t="s">
        <v>21</v>
      </c>
      <c r="E585" s="50" t="s">
        <v>88</v>
      </c>
      <c r="F585" s="51">
        <v>90</v>
      </c>
      <c r="G585" s="51">
        <v>16.399999999999999</v>
      </c>
      <c r="H585" s="51">
        <v>15.7</v>
      </c>
      <c r="I585" s="51">
        <v>14.8</v>
      </c>
      <c r="J585" s="51">
        <v>265.7</v>
      </c>
      <c r="K585" s="52" t="s">
        <v>89</v>
      </c>
      <c r="L585" s="51">
        <v>39.85</v>
      </c>
    </row>
    <row r="586" spans="1:12" ht="15" x14ac:dyDescent="0.25">
      <c r="A586" s="25"/>
      <c r="B586" s="16"/>
      <c r="C586" s="11"/>
      <c r="D586" s="7" t="s">
        <v>30</v>
      </c>
      <c r="E586" s="50" t="s">
        <v>124</v>
      </c>
      <c r="F586" s="51">
        <v>160</v>
      </c>
      <c r="G586" s="51">
        <v>3.1</v>
      </c>
      <c r="H586" s="51">
        <v>8</v>
      </c>
      <c r="I586" s="51">
        <v>14.5</v>
      </c>
      <c r="J586" s="51">
        <v>142.19999999999999</v>
      </c>
      <c r="K586" s="52" t="s">
        <v>125</v>
      </c>
      <c r="L586" s="51">
        <v>33</v>
      </c>
    </row>
    <row r="587" spans="1:12" ht="15" x14ac:dyDescent="0.25">
      <c r="A587" s="25"/>
      <c r="B587" s="16"/>
      <c r="C587" s="11"/>
      <c r="D587" s="7" t="s">
        <v>31</v>
      </c>
      <c r="E587" s="50" t="s">
        <v>128</v>
      </c>
      <c r="F587" s="51">
        <v>200</v>
      </c>
      <c r="G587" s="51">
        <v>0.2</v>
      </c>
      <c r="H587" s="51">
        <v>0.1</v>
      </c>
      <c r="I587" s="51">
        <v>7.5</v>
      </c>
      <c r="J587" s="51">
        <v>31.7</v>
      </c>
      <c r="K587" s="52" t="s">
        <v>129</v>
      </c>
      <c r="L587" s="51">
        <v>7</v>
      </c>
    </row>
    <row r="588" spans="1:12" ht="15" x14ac:dyDescent="0.25">
      <c r="A588" s="25"/>
      <c r="B588" s="16"/>
      <c r="C588" s="11"/>
      <c r="D588" s="7" t="s">
        <v>23</v>
      </c>
      <c r="E588" s="50" t="s">
        <v>64</v>
      </c>
      <c r="F588" s="60">
        <v>20</v>
      </c>
      <c r="G588" s="60">
        <v>1.5</v>
      </c>
      <c r="H588" s="60">
        <v>0.2</v>
      </c>
      <c r="I588" s="60">
        <v>9.8000000000000007</v>
      </c>
      <c r="J588" s="60">
        <v>46.9</v>
      </c>
      <c r="K588" s="62" t="s">
        <v>55</v>
      </c>
      <c r="L588" s="60">
        <v>3</v>
      </c>
    </row>
    <row r="589" spans="1:12" ht="15" x14ac:dyDescent="0.25">
      <c r="A589" s="25"/>
      <c r="B589" s="16"/>
      <c r="C589" s="11"/>
      <c r="D589" s="63" t="s">
        <v>33</v>
      </c>
      <c r="E589" s="50" t="s">
        <v>63</v>
      </c>
      <c r="F589" s="60">
        <v>30</v>
      </c>
      <c r="G589" s="60">
        <v>2</v>
      </c>
      <c r="H589" s="60">
        <v>0.4</v>
      </c>
      <c r="I589" s="60">
        <v>11.9</v>
      </c>
      <c r="J589" s="60">
        <v>58.7</v>
      </c>
      <c r="K589" s="62" t="s">
        <v>55</v>
      </c>
      <c r="L589" s="60">
        <v>2.5</v>
      </c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500</v>
      </c>
      <c r="G591" s="21">
        <f t="shared" ref="G591" si="352">SUM(G585:G590)</f>
        <v>23.2</v>
      </c>
      <c r="H591" s="21">
        <f t="shared" ref="H591" si="353">SUM(H585:H590)</f>
        <v>24.4</v>
      </c>
      <c r="I591" s="21">
        <f t="shared" ref="I591" si="354">SUM(I585:I590)</f>
        <v>58.499999999999993</v>
      </c>
      <c r="J591" s="21">
        <f t="shared" ref="J591" si="355">SUM(J585:J590)</f>
        <v>545.19999999999993</v>
      </c>
      <c r="K591" s="27"/>
      <c r="L591" s="21">
        <f>SUM(L585:L590)</f>
        <v>85.35</v>
      </c>
    </row>
    <row r="592" spans="1:12" ht="15" x14ac:dyDescent="0.25">
      <c r="A592" s="28">
        <f>A557</f>
        <v>2</v>
      </c>
      <c r="B592" s="14">
        <f>B557</f>
        <v>7</v>
      </c>
      <c r="C592" s="10" t="s">
        <v>37</v>
      </c>
      <c r="D592" s="12" t="s">
        <v>38</v>
      </c>
      <c r="E592" s="50" t="s">
        <v>107</v>
      </c>
      <c r="F592" s="51">
        <v>235</v>
      </c>
      <c r="G592" s="51">
        <v>6.8</v>
      </c>
      <c r="H592" s="51">
        <v>5.9</v>
      </c>
      <c r="I592" s="51">
        <v>9.9</v>
      </c>
      <c r="J592" s="51">
        <v>119.6</v>
      </c>
      <c r="K592" s="62" t="s">
        <v>55</v>
      </c>
      <c r="L592" s="51">
        <v>22</v>
      </c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235</v>
      </c>
      <c r="G598" s="21">
        <f t="shared" ref="G598" si="356">SUM(G592:G597)</f>
        <v>6.8</v>
      </c>
      <c r="H598" s="21">
        <f t="shared" ref="H598" si="357">SUM(H592:H597)</f>
        <v>5.9</v>
      </c>
      <c r="I598" s="21">
        <f t="shared" ref="I598" si="358">SUM(I592:I597)</f>
        <v>9.9</v>
      </c>
      <c r="J598" s="21">
        <f t="shared" ref="J598" si="359">SUM(J592:J597)</f>
        <v>119.6</v>
      </c>
      <c r="K598" s="27"/>
      <c r="L598" s="21">
        <f>SUM(L592:L597)</f>
        <v>22</v>
      </c>
    </row>
    <row r="599" spans="1:12" ht="15" customHeight="1" thickBot="1" x14ac:dyDescent="0.25">
      <c r="A599" s="37">
        <f>A557</f>
        <v>2</v>
      </c>
      <c r="B599" s="38">
        <f>B557</f>
        <v>7</v>
      </c>
      <c r="C599" s="75" t="s">
        <v>4</v>
      </c>
      <c r="D599" s="76"/>
      <c r="E599" s="39"/>
      <c r="F599" s="40">
        <f>F565+F569+F579+F584+F591+F598</f>
        <v>2440</v>
      </c>
      <c r="G599" s="40">
        <f t="shared" ref="G599" si="360">G565+G569+G579+G584+G591+G598</f>
        <v>85.4</v>
      </c>
      <c r="H599" s="40">
        <f t="shared" ref="H599" si="361">H565+H569+H579+H584+H591+H598</f>
        <v>86.699999999999989</v>
      </c>
      <c r="I599" s="40">
        <f t="shared" ref="I599" si="362">I565+I569+I579+I584+I591+I598</f>
        <v>313.7</v>
      </c>
      <c r="J599" s="40">
        <f t="shared" ref="J599" si="363">J565+J569+J579+J584+J591+J598</f>
        <v>2373.7999999999997</v>
      </c>
      <c r="K599" s="41"/>
      <c r="L599" s="34">
        <f>L565+L569+L579+L584+L591+L598</f>
        <v>294.77</v>
      </c>
    </row>
    <row r="600" spans="1:12" ht="12.75" customHeight="1" thickBot="1" x14ac:dyDescent="0.25">
      <c r="A600" s="29"/>
      <c r="B600" s="30"/>
      <c r="C600" s="77" t="s">
        <v>5</v>
      </c>
      <c r="D600" s="78"/>
      <c r="E600" s="79"/>
      <c r="F600" s="42">
        <f>(F47+F90+F133+F175+F218+F260+F302+F344+F386+F428+F471+F514+F556+F599)/(IF(F47=0,0,1)+IF(F90=0,0,1)+IF(F133=0,0,1)+IF(F175=0,0,1)+IF(F218=0,0,1)+IF(F260=0,0,1)+IF(F302=0,0,1)+IF(F344=0,0,1)+IF(F386=0,0,1)+IF(F428=0,0,1)+IF(F471=0,0,1)+IF(F514=0,0,1)+IF(F556=0,0,1)+IF(F599=0,0,1))</f>
        <v>2474.3571428571427</v>
      </c>
      <c r="G600" s="42">
        <f>(G47+G90+G133+G175+G218+G260+G302+G344+G386+G428+G471+G514+G556+G599)/(IF(G47=0,0,1)+IF(G90=0,0,1)+IF(G133=0,0,1)+IF(G175=0,0,1)+IF(G218=0,0,1)+IF(G260=0,0,1)+IF(G302=0,0,1)+IF(G344=0,0,1)+IF(G386=0,0,1)+IF(G428=0,0,1)+IF(G471=0,0,1)+IF(G514=0,0,1)+IF(G556=0,0,1)+IF(G599=0,0,1))</f>
        <v>99.028571428571439</v>
      </c>
      <c r="H600" s="42">
        <f>(H47+H90+H133+H175+H218+H260+H302+H344+H386+H428+H471+H514+H556+H599)/(IF(H47=0,0,1)+IF(H90=0,0,1)+IF(H133=0,0,1)+IF(H175=0,0,1)+IF(H218=0,0,1)+IF(H260=0,0,1)+IF(H302=0,0,1)+IF(H344=0,0,1)+IF(H386=0,0,1)+IF(H428=0,0,1)+IF(H471=0,0,1)+IF(H514=0,0,1)+IF(H556=0,0,1)+IF(H599=0,0,1))</f>
        <v>83.5</v>
      </c>
      <c r="I600" s="42">
        <f>(I47+I90+I133+I175+I218+I260+I302+I344+I386+I428+I471+I514+I556+I599)/(IF(I47=0,0,1)+IF(I90=0,0,1)+IF(I133=0,0,1)+IF(I175=0,0,1)+IF(I218=0,0,1)+IF(I260=0,0,1)+IF(I302=0,0,1)+IF(I344=0,0,1)+IF(I386=0,0,1)+IF(I428=0,0,1)+IF(I471=0,0,1)+IF(I514=0,0,1)+IF(I556=0,0,1)+IF(I599=0,0,1))</f>
        <v>319.14285714285717</v>
      </c>
      <c r="J600" s="42">
        <f>(J47+J90+J133+J175+J218+J260+J302+J344+J386+J428+J471+J514+J556+J599)/(IF(J47=0,0,1)+IF(J90=0,0,1)+IF(J133=0,0,1)+IF(J175=0,0,1)+IF(J218=0,0,1)+IF(J260=0,0,1)+IF(J302=0,0,1)+IF(J344=0,0,1)+IF(J386=0,0,1)+IF(J428=0,0,1)+IF(J471=0,0,1)+IF(J514=0,0,1)+IF(J556=0,0,1)+IF(J599=0,0,1))</f>
        <v>2426.178571428572</v>
      </c>
      <c r="K600" s="42"/>
      <c r="L600" s="42">
        <f>(L47+L90+L133+L175+L218+L260+L302+L344+L386+L428+L471+L514+L556+L599)/(IF(L47=0,0,1)+IF(L90=0,0,1)+IF(L133=0,0,1)+IF(L175=0,0,1)+IF(L218=0,0,1)+IF(L260=0,0,1)+IF(L302=0,0,1)+IF(L344=0,0,1)+IF(L386=0,0,1)+IF(L428=0,0,1)+IF(L471=0,0,1)+IF(L514=0,0,1)+IF(L556=0,0,1)+IF(L599=0,0,1))</f>
        <v>293.55571428571426</v>
      </c>
    </row>
  </sheetData>
  <mergeCells count="18">
    <mergeCell ref="C302:D302"/>
    <mergeCell ref="C47:D47"/>
    <mergeCell ref="C1:E1"/>
    <mergeCell ref="H1:K1"/>
    <mergeCell ref="H2:K2"/>
    <mergeCell ref="C90:D90"/>
    <mergeCell ref="C133:D133"/>
    <mergeCell ref="C175:D175"/>
    <mergeCell ref="C218:D218"/>
    <mergeCell ref="C260:D260"/>
    <mergeCell ref="C599:D599"/>
    <mergeCell ref="C600:E600"/>
    <mergeCell ref="C344:D344"/>
    <mergeCell ref="C386:D386"/>
    <mergeCell ref="C428:D428"/>
    <mergeCell ref="C471:D471"/>
    <mergeCell ref="C514:D514"/>
    <mergeCell ref="C556:D55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dcterms:created xsi:type="dcterms:W3CDTF">2022-05-16T14:23:56Z</dcterms:created>
  <dcterms:modified xsi:type="dcterms:W3CDTF">2026-08-31T13:10:54Z</dcterms:modified>
</cp:coreProperties>
</file>